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5815" windowHeight="13905"/>
  </bookViews>
  <sheets>
    <sheet name="Sheet2" sheetId="1" r:id="rId1"/>
  </sheets>
  <definedNames>
    <definedName name="_xlnm.Print_Titles" localSheetId="0">Sheet2!$1:$4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/>
  <c r="E20"/>
  <c r="F19" l="1"/>
  <c r="I19"/>
  <c r="J19"/>
  <c r="E19"/>
  <c r="J7"/>
  <c r="J6" s="1"/>
  <c r="I7"/>
  <c r="I6" s="1"/>
  <c r="F7"/>
  <c r="F6" s="1"/>
  <c r="E7"/>
  <c r="E6" s="1"/>
  <c r="J10"/>
  <c r="J9" s="1"/>
  <c r="I10"/>
  <c r="I9" s="1"/>
  <c r="F10"/>
  <c r="F9" s="1"/>
  <c r="E10"/>
  <c r="E9" s="1"/>
  <c r="J14"/>
  <c r="J13" s="1"/>
  <c r="I14"/>
  <c r="I13" s="1"/>
  <c r="F14"/>
  <c r="F13" s="1"/>
  <c r="E14"/>
  <c r="E13" s="1"/>
  <c r="J5" l="1"/>
  <c r="I5"/>
  <c r="E5"/>
  <c r="F5"/>
</calcChain>
</file>

<file path=xl/sharedStrings.xml><?xml version="1.0" encoding="utf-8"?>
<sst xmlns="http://schemas.openxmlformats.org/spreadsheetml/2006/main" count="45" uniqueCount="27">
  <si>
    <t>附件</t>
    <phoneticPr fontId="2" type="noConversion"/>
  </si>
  <si>
    <t>年度</t>
  </si>
  <si>
    <t>序号</t>
    <phoneticPr fontId="2" type="noConversion"/>
  </si>
  <si>
    <t>车辆生产企业</t>
  </si>
  <si>
    <t>车辆型号</t>
  </si>
  <si>
    <t>企业申报新能源汽车（辆）</t>
  </si>
  <si>
    <t>企业申请补助资金（万元）</t>
  </si>
  <si>
    <t>地方审核情况</t>
  </si>
  <si>
    <t>地方实地核查情况</t>
  </si>
  <si>
    <t>地方拟申报新能源汽车（辆）</t>
  </si>
  <si>
    <t>地方拟申请补助资金
（万元）</t>
  </si>
  <si>
    <t>备注</t>
  </si>
  <si>
    <t>总计</t>
  </si>
  <si>
    <t>小计</t>
    <phoneticPr fontId="5" type="noConversion"/>
  </si>
  <si>
    <t>合计</t>
    <phoneticPr fontId="2" type="noConversion"/>
  </si>
  <si>
    <t>BJ5030XXYVRRC-BEV</t>
  </si>
  <si>
    <t>BJ7000BRDFC-BEV</t>
  </si>
  <si>
    <t>BJ7000KPCC-BEV</t>
  </si>
  <si>
    <t>BJ7000URD4C-BEV</t>
  </si>
  <si>
    <t>BJ7000KPC4C-BEV</t>
  </si>
  <si>
    <t>BJ7003URD4C-BEV</t>
  </si>
  <si>
    <t>资料审核、财务审查通过</t>
    <phoneticPr fontId="2" type="noConversion"/>
  </si>
  <si>
    <t>现场重点抽查通过</t>
    <phoneticPr fontId="2" type="noConversion"/>
  </si>
  <si>
    <t>现场重点抽查通过</t>
    <phoneticPr fontId="2" type="noConversion"/>
  </si>
  <si>
    <t>北汽新能源汽车常州有限公司</t>
    <phoneticPr fontId="2" type="noConversion"/>
  </si>
  <si>
    <t>常州市2018-2021年度新能源汽车推广应用补助资金地方公示信息</t>
    <phoneticPr fontId="2" type="noConversion"/>
  </si>
  <si>
    <t>资料审核中因缺乏行驶证等原因核减11辆车，其余车辆资料审核、财务审查通过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</si>
</sst>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  <font>
      <b/>
      <sz val="16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4"/>
  <sheetViews>
    <sheetView tabSelected="1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N20" sqref="N20"/>
    </sheetView>
  </sheetViews>
  <sheetFormatPr defaultRowHeight="13.5"/>
  <cols>
    <col min="1" max="1" width="6.25" customWidth="1"/>
    <col min="2" max="2" width="4" customWidth="1"/>
    <col min="3" max="3" width="11.375" customWidth="1"/>
    <col min="4" max="4" width="19.5" bestFit="1" customWidth="1"/>
    <col min="5" max="6" width="12.875" customWidth="1"/>
    <col min="7" max="7" width="16.125" customWidth="1"/>
    <col min="8" max="8" width="16.75" customWidth="1"/>
    <col min="9" max="10" width="13.375" customWidth="1"/>
    <col min="11" max="11" width="6.75" customWidth="1"/>
  </cols>
  <sheetData>
    <row r="1" spans="1:11" ht="28.5" customHeight="1">
      <c r="A1" s="1" t="s">
        <v>0</v>
      </c>
    </row>
    <row r="2" spans="1:11" ht="28.5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6.5" customHeight="1"/>
    <row r="4" spans="1:11" ht="48.7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</row>
    <row r="5" spans="1:11" ht="18" customHeight="1">
      <c r="A5" s="26" t="s">
        <v>12</v>
      </c>
      <c r="B5" s="26"/>
      <c r="C5" s="26"/>
      <c r="D5" s="26"/>
      <c r="E5" s="14">
        <f>SUM(E9,E19,E6,E13)</f>
        <v>10535</v>
      </c>
      <c r="F5" s="14">
        <f t="shared" ref="F5:J5" si="0">SUM(F9,F19,F6,F13)</f>
        <v>37674.356100000005</v>
      </c>
      <c r="G5" s="14"/>
      <c r="H5" s="14"/>
      <c r="I5" s="14">
        <f t="shared" si="0"/>
        <v>10524</v>
      </c>
      <c r="J5" s="14">
        <f t="shared" si="0"/>
        <v>37629.396600000036</v>
      </c>
      <c r="K5" s="2"/>
    </row>
    <row r="6" spans="1:11" ht="18" customHeight="1">
      <c r="A6" s="32">
        <v>2021</v>
      </c>
      <c r="B6" s="26" t="s">
        <v>14</v>
      </c>
      <c r="C6" s="26"/>
      <c r="D6" s="26"/>
      <c r="E6" s="14">
        <f>E7</f>
        <v>471</v>
      </c>
      <c r="F6" s="14">
        <f t="shared" ref="F6:J6" si="1">F7</f>
        <v>609.12</v>
      </c>
      <c r="G6" s="14"/>
      <c r="H6" s="14"/>
      <c r="I6" s="14">
        <f t="shared" si="1"/>
        <v>471</v>
      </c>
      <c r="J6" s="14">
        <f t="shared" si="1"/>
        <v>609.12</v>
      </c>
      <c r="K6" s="2"/>
    </row>
    <row r="7" spans="1:11" ht="30" customHeight="1">
      <c r="A7" s="33"/>
      <c r="B7" s="23">
        <v>1</v>
      </c>
      <c r="C7" s="20" t="s">
        <v>24</v>
      </c>
      <c r="D7" s="7" t="s">
        <v>13</v>
      </c>
      <c r="E7" s="7">
        <f>SUM(E8:E8)</f>
        <v>471</v>
      </c>
      <c r="F7" s="7">
        <f>SUM(F8:F8)</f>
        <v>609.12</v>
      </c>
      <c r="G7" s="3" t="s">
        <v>21</v>
      </c>
      <c r="H7" s="4" t="s">
        <v>22</v>
      </c>
      <c r="I7" s="7">
        <f>SUM(I8:I8)</f>
        <v>471</v>
      </c>
      <c r="J7" s="7">
        <f>SUM(J8:J8)</f>
        <v>609.12</v>
      </c>
      <c r="K7" s="10"/>
    </row>
    <row r="8" spans="1:11" ht="30" customHeight="1">
      <c r="A8" s="33"/>
      <c r="B8" s="24"/>
      <c r="C8" s="22"/>
      <c r="D8" s="9" t="s">
        <v>20</v>
      </c>
      <c r="E8" s="11">
        <v>471</v>
      </c>
      <c r="F8" s="11">
        <v>609.12</v>
      </c>
      <c r="G8" s="8"/>
      <c r="H8" s="7"/>
      <c r="I8" s="11">
        <v>471</v>
      </c>
      <c r="J8" s="11">
        <v>609.12</v>
      </c>
      <c r="K8" s="10"/>
    </row>
    <row r="9" spans="1:11" ht="18" customHeight="1">
      <c r="A9" s="32">
        <v>2020</v>
      </c>
      <c r="B9" s="26" t="s">
        <v>14</v>
      </c>
      <c r="C9" s="26"/>
      <c r="D9" s="26"/>
      <c r="E9" s="14">
        <f>E10</f>
        <v>1277</v>
      </c>
      <c r="F9" s="14">
        <f t="shared" ref="F9:J9" si="2">F10</f>
        <v>1807.3176000000001</v>
      </c>
      <c r="G9" s="14"/>
      <c r="H9" s="14"/>
      <c r="I9" s="14">
        <f t="shared" si="2"/>
        <v>1277</v>
      </c>
      <c r="J9" s="14">
        <f t="shared" si="2"/>
        <v>1807.3176000000001</v>
      </c>
      <c r="K9" s="2"/>
    </row>
    <row r="10" spans="1:11" ht="31.5" customHeight="1">
      <c r="A10" s="33"/>
      <c r="B10" s="23">
        <v>1</v>
      </c>
      <c r="C10" s="20" t="s">
        <v>24</v>
      </c>
      <c r="D10" s="7" t="s">
        <v>13</v>
      </c>
      <c r="E10" s="7">
        <f>SUM(E11:E12)</f>
        <v>1277</v>
      </c>
      <c r="F10" s="7">
        <f>SUM(F11:F12)</f>
        <v>1807.3176000000001</v>
      </c>
      <c r="G10" s="3" t="s">
        <v>21</v>
      </c>
      <c r="H10" s="4" t="s">
        <v>22</v>
      </c>
      <c r="I10" s="7">
        <f>SUM(I11:I12)</f>
        <v>1277</v>
      </c>
      <c r="J10" s="7">
        <f>SUM(J11:J12)</f>
        <v>1807.3176000000001</v>
      </c>
      <c r="K10" s="10"/>
    </row>
    <row r="11" spans="1:11" ht="15" customHeight="1">
      <c r="A11" s="33"/>
      <c r="B11" s="24"/>
      <c r="C11" s="21"/>
      <c r="D11" s="9" t="s">
        <v>19</v>
      </c>
      <c r="E11" s="11">
        <v>409</v>
      </c>
      <c r="F11" s="11">
        <v>370.7826</v>
      </c>
      <c r="G11" s="8"/>
      <c r="H11" s="7"/>
      <c r="I11" s="11">
        <v>409</v>
      </c>
      <c r="J11" s="11">
        <v>370.7826</v>
      </c>
      <c r="K11" s="10"/>
    </row>
    <row r="12" spans="1:11" ht="15" customHeight="1">
      <c r="A12" s="34"/>
      <c r="B12" s="25"/>
      <c r="C12" s="22"/>
      <c r="D12" s="9" t="s">
        <v>20</v>
      </c>
      <c r="E12" s="11">
        <v>868</v>
      </c>
      <c r="F12" s="11">
        <v>1436.5350000000001</v>
      </c>
      <c r="G12" s="8"/>
      <c r="H12" s="7"/>
      <c r="I12" s="11">
        <v>868</v>
      </c>
      <c r="J12" s="11">
        <v>1436.5350000000001</v>
      </c>
      <c r="K12" s="10"/>
    </row>
    <row r="13" spans="1:11" ht="26.25" customHeight="1">
      <c r="A13" s="32">
        <v>2019</v>
      </c>
      <c r="B13" s="6"/>
      <c r="C13" s="26" t="s">
        <v>14</v>
      </c>
      <c r="D13" s="26"/>
      <c r="E13" s="15">
        <f>E14</f>
        <v>725</v>
      </c>
      <c r="F13" s="15">
        <f t="shared" ref="F13:J13" si="3">F14</f>
        <v>2507.163</v>
      </c>
      <c r="G13" s="15"/>
      <c r="H13" s="15"/>
      <c r="I13" s="15">
        <f t="shared" si="3"/>
        <v>725</v>
      </c>
      <c r="J13" s="15">
        <f t="shared" si="3"/>
        <v>2507.163</v>
      </c>
      <c r="K13" s="10"/>
    </row>
    <row r="14" spans="1:11" ht="36.75" customHeight="1">
      <c r="A14" s="33"/>
      <c r="B14" s="29">
        <v>1</v>
      </c>
      <c r="C14" s="20" t="s">
        <v>24</v>
      </c>
      <c r="D14" s="7" t="s">
        <v>13</v>
      </c>
      <c r="E14" s="7">
        <f>SUM(E15:E18)</f>
        <v>725</v>
      </c>
      <c r="F14" s="7">
        <f>SUM(F15:F18)</f>
        <v>2507.163</v>
      </c>
      <c r="G14" s="3" t="s">
        <v>21</v>
      </c>
      <c r="H14" s="4" t="s">
        <v>22</v>
      </c>
      <c r="I14" s="7">
        <f>SUM(I15:I18)</f>
        <v>725</v>
      </c>
      <c r="J14" s="7">
        <f>SUM(J15:J18)</f>
        <v>2507.163</v>
      </c>
      <c r="K14" s="10"/>
    </row>
    <row r="15" spans="1:11" ht="15" customHeight="1">
      <c r="A15" s="33"/>
      <c r="B15" s="30"/>
      <c r="C15" s="21"/>
      <c r="D15" s="9" t="s">
        <v>15</v>
      </c>
      <c r="E15" s="10">
        <v>64</v>
      </c>
      <c r="F15" s="10">
        <v>228</v>
      </c>
      <c r="G15" s="8"/>
      <c r="H15" s="7"/>
      <c r="I15" s="10">
        <v>64</v>
      </c>
      <c r="J15" s="10">
        <v>228</v>
      </c>
      <c r="K15" s="10"/>
    </row>
    <row r="16" spans="1:11" ht="15" customHeight="1">
      <c r="A16" s="33"/>
      <c r="B16" s="30"/>
      <c r="C16" s="21"/>
      <c r="D16" s="9" t="s">
        <v>19</v>
      </c>
      <c r="E16" s="10">
        <v>142</v>
      </c>
      <c r="F16" s="10">
        <v>230.53800000000027</v>
      </c>
      <c r="G16" s="8"/>
      <c r="H16" s="7"/>
      <c r="I16" s="10">
        <v>142</v>
      </c>
      <c r="J16" s="10">
        <v>230.53800000000027</v>
      </c>
      <c r="K16" s="10"/>
    </row>
    <row r="17" spans="1:11" ht="15" customHeight="1">
      <c r="A17" s="33"/>
      <c r="B17" s="30"/>
      <c r="C17" s="21"/>
      <c r="D17" s="9" t="s">
        <v>18</v>
      </c>
      <c r="E17" s="10">
        <v>405</v>
      </c>
      <c r="F17" s="10">
        <v>1810.3500000000001</v>
      </c>
      <c r="G17" s="8"/>
      <c r="H17" s="7"/>
      <c r="I17" s="10">
        <v>405</v>
      </c>
      <c r="J17" s="10">
        <v>1810.3500000000001</v>
      </c>
      <c r="K17" s="10"/>
    </row>
    <row r="18" spans="1:11" ht="15" customHeight="1">
      <c r="A18" s="34"/>
      <c r="B18" s="31"/>
      <c r="C18" s="22"/>
      <c r="D18" s="9" t="s">
        <v>20</v>
      </c>
      <c r="E18" s="10">
        <v>114</v>
      </c>
      <c r="F18" s="10">
        <v>238.27499999999981</v>
      </c>
      <c r="G18" s="8"/>
      <c r="H18" s="7"/>
      <c r="I18" s="10">
        <v>114</v>
      </c>
      <c r="J18" s="10">
        <v>238.27499999999981</v>
      </c>
      <c r="K18" s="10"/>
    </row>
    <row r="19" spans="1:11" ht="20.25" customHeight="1">
      <c r="A19" s="26">
        <v>2018</v>
      </c>
      <c r="B19" s="35" t="s">
        <v>14</v>
      </c>
      <c r="C19" s="35"/>
      <c r="D19" s="35"/>
      <c r="E19" s="7">
        <f>E20</f>
        <v>8062</v>
      </c>
      <c r="F19" s="7">
        <f t="shared" ref="F19:J19" si="4">F20</f>
        <v>32750.755499999999</v>
      </c>
      <c r="G19" s="7"/>
      <c r="H19" s="7"/>
      <c r="I19" s="7">
        <f t="shared" si="4"/>
        <v>8051</v>
      </c>
      <c r="J19" s="7">
        <f t="shared" si="4"/>
        <v>32705.796000000031</v>
      </c>
      <c r="K19" s="10"/>
    </row>
    <row r="20" spans="1:11" ht="72" customHeight="1">
      <c r="A20" s="26"/>
      <c r="B20" s="28">
        <v>1</v>
      </c>
      <c r="C20" s="27" t="s">
        <v>24</v>
      </c>
      <c r="D20" s="7" t="s">
        <v>13</v>
      </c>
      <c r="E20" s="7">
        <f>SUM(E21:E24)</f>
        <v>8062</v>
      </c>
      <c r="F20" s="7">
        <f>SUM(F21:F24)</f>
        <v>32750.755499999999</v>
      </c>
      <c r="G20" s="18" t="s">
        <v>26</v>
      </c>
      <c r="H20" s="16" t="s">
        <v>23</v>
      </c>
      <c r="I20" s="7">
        <v>8051</v>
      </c>
      <c r="J20" s="7">
        <v>32705.796000000031</v>
      </c>
      <c r="K20" s="10"/>
    </row>
    <row r="21" spans="1:11" ht="15" customHeight="1">
      <c r="A21" s="26"/>
      <c r="B21" s="28"/>
      <c r="C21" s="27"/>
      <c r="D21" s="9" t="s">
        <v>15</v>
      </c>
      <c r="E21" s="17">
        <v>3667</v>
      </c>
      <c r="F21" s="17">
        <v>13063.6875</v>
      </c>
      <c r="G21" s="13"/>
      <c r="H21" s="12"/>
      <c r="I21" s="11">
        <v>3664</v>
      </c>
      <c r="J21" s="11">
        <v>13053</v>
      </c>
      <c r="K21" s="10"/>
    </row>
    <row r="22" spans="1:11" ht="15" customHeight="1">
      <c r="A22" s="26"/>
      <c r="B22" s="28"/>
      <c r="C22" s="27"/>
      <c r="D22" s="9" t="s">
        <v>16</v>
      </c>
      <c r="E22" s="17">
        <v>91</v>
      </c>
      <c r="F22" s="17">
        <v>409.5</v>
      </c>
      <c r="G22" s="13"/>
      <c r="H22" s="12"/>
      <c r="I22" s="11">
        <v>91</v>
      </c>
      <c r="J22" s="11">
        <v>409.5</v>
      </c>
      <c r="K22" s="10"/>
    </row>
    <row r="23" spans="1:11" ht="15" customHeight="1">
      <c r="A23" s="26"/>
      <c r="B23" s="28"/>
      <c r="C23" s="27"/>
      <c r="D23" s="9" t="s">
        <v>17</v>
      </c>
      <c r="E23" s="17">
        <v>46</v>
      </c>
      <c r="F23" s="17">
        <v>116.568</v>
      </c>
      <c r="G23" s="13"/>
      <c r="H23" s="12"/>
      <c r="I23" s="11">
        <v>45</v>
      </c>
      <c r="J23" s="11">
        <v>113.79600000000006</v>
      </c>
      <c r="K23" s="10"/>
    </row>
    <row r="24" spans="1:11" ht="15" customHeight="1">
      <c r="A24" s="26"/>
      <c r="B24" s="28"/>
      <c r="C24" s="27"/>
      <c r="D24" s="9" t="s">
        <v>18</v>
      </c>
      <c r="E24" s="17">
        <v>4258</v>
      </c>
      <c r="F24" s="17">
        <v>19161</v>
      </c>
      <c r="G24" s="13"/>
      <c r="H24" s="12"/>
      <c r="I24" s="11">
        <v>4251</v>
      </c>
      <c r="J24" s="11">
        <v>19129.5</v>
      </c>
      <c r="K24" s="10"/>
    </row>
  </sheetData>
  <mergeCells count="18">
    <mergeCell ref="B7:B8"/>
    <mergeCell ref="C7:C8"/>
    <mergeCell ref="A2:K2"/>
    <mergeCell ref="C10:C12"/>
    <mergeCell ref="B10:B12"/>
    <mergeCell ref="B9:D9"/>
    <mergeCell ref="C20:C24"/>
    <mergeCell ref="B20:B24"/>
    <mergeCell ref="A19:A24"/>
    <mergeCell ref="C14:C18"/>
    <mergeCell ref="B14:B18"/>
    <mergeCell ref="A13:A18"/>
    <mergeCell ref="B19:D19"/>
    <mergeCell ref="C13:D13"/>
    <mergeCell ref="A9:A12"/>
    <mergeCell ref="A5:D5"/>
    <mergeCell ref="A6:A8"/>
    <mergeCell ref="B6:D6"/>
  </mergeCells>
  <phoneticPr fontId="2" type="noConversion"/>
  <printOptions horizontalCentered="1"/>
  <pageMargins left="0.59055118110236227" right="0.51181102362204722" top="0.55118110236220474" bottom="0.55118110236220474" header="0.11811023622047245" footer="0.19685039370078741"/>
  <pageSetup paperSize="9" fitToHeight="0" orientation="landscape" blackAndWhite="1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</dc:creator>
  <cp:lastModifiedBy>深度完美技术论坛</cp:lastModifiedBy>
  <cp:lastPrinted>2022-06-06T10:06:54Z</cp:lastPrinted>
  <dcterms:created xsi:type="dcterms:W3CDTF">2021-07-12T07:44:44Z</dcterms:created>
  <dcterms:modified xsi:type="dcterms:W3CDTF">2022-06-06T10:16:27Z</dcterms:modified>
</cp:coreProperties>
</file>