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540"/>
  </bookViews>
  <sheets>
    <sheet name="村级集体经济发展（经济发展类）" sheetId="2" r:id="rId1"/>
    <sheet name="村级集体经济发展 （扶贫增收类）" sheetId="12" r:id="rId2"/>
  </sheets>
  <definedNames>
    <definedName name="_xlnm.Print_Titles" localSheetId="0">'村级集体经济发展（经济发展类）'!$1:$2</definedName>
  </definedNames>
  <calcPr calcId="125725"/>
</workbook>
</file>

<file path=xl/calcChain.xml><?xml version="1.0" encoding="utf-8"?>
<calcChain xmlns="http://schemas.openxmlformats.org/spreadsheetml/2006/main">
  <c r="F19" i="2"/>
  <c r="F4" l="1"/>
  <c r="F17"/>
  <c r="F8"/>
  <c r="F6"/>
  <c r="F6" i="12"/>
  <c r="F4"/>
  <c r="F3" l="1"/>
  <c r="F3" i="2"/>
</calcChain>
</file>

<file path=xl/sharedStrings.xml><?xml version="1.0" encoding="utf-8"?>
<sst xmlns="http://schemas.openxmlformats.org/spreadsheetml/2006/main" count="97" uniqueCount="66">
  <si>
    <t>2022年农业农村（先建后补类）项目审定及拟补助资金建议表</t>
  </si>
  <si>
    <t>序号</t>
  </si>
  <si>
    <t>辖市区</t>
  </si>
  <si>
    <t>项目类型</t>
  </si>
  <si>
    <t>项目名称</t>
  </si>
  <si>
    <t>项目单位</t>
  </si>
  <si>
    <t>备注</t>
  </si>
  <si>
    <t>村级集体经济（经济发展类）</t>
  </si>
  <si>
    <t>合    计</t>
  </si>
  <si>
    <t>溧阳市小计</t>
  </si>
  <si>
    <t>溧阳市</t>
  </si>
  <si>
    <t>金坛区小计</t>
  </si>
  <si>
    <t>武进区小计</t>
  </si>
  <si>
    <t>武进区</t>
  </si>
  <si>
    <t>钟楼区小计</t>
  </si>
  <si>
    <t>溧阳市上兴镇练庄村粮库建设</t>
  </si>
  <si>
    <t>溧阳市上兴镇练庄村村民委员会</t>
  </si>
  <si>
    <t>金坛区</t>
  </si>
  <si>
    <t>朱林镇唐王村老旧厂房改造工程</t>
  </si>
  <si>
    <t>常州市金坛区朱林镇唐王村村民委员会</t>
  </si>
  <si>
    <t>武进区雪堰镇南山村社区活动中心新建工程</t>
  </si>
  <si>
    <t>城西回民村永新路176号标准行车车间建设工程</t>
  </si>
  <si>
    <t>洛阳镇阳湖村危房改建工程</t>
  </si>
  <si>
    <t>新北区小计</t>
  </si>
  <si>
    <t>钟楼区</t>
  </si>
  <si>
    <t>新中村委老厂房改造工程</t>
  </si>
  <si>
    <t>溧阳市</t>
    <phoneticPr fontId="18" type="noConversion"/>
  </si>
  <si>
    <t>购置综合大楼</t>
    <phoneticPr fontId="18" type="noConversion"/>
  </si>
  <si>
    <t>溧阳市古县街道大林村村民委员会</t>
    <phoneticPr fontId="18" type="noConversion"/>
  </si>
  <si>
    <t>购置武进万达中心写字楼301-307室</t>
  </si>
  <si>
    <t>金坛区</t>
    <phoneticPr fontId="19" type="noConversion"/>
  </si>
  <si>
    <t>村级集体经济（经济发展类）</t>
    <phoneticPr fontId="19" type="noConversion"/>
  </si>
  <si>
    <t>儒林镇柚山村购置公寓楼</t>
    <phoneticPr fontId="18" type="noConversion"/>
  </si>
  <si>
    <t>金坛区儒林镇柚山村村民委员会</t>
    <phoneticPr fontId="18" type="noConversion"/>
  </si>
  <si>
    <t>武进区</t>
    <phoneticPr fontId="18" type="noConversion"/>
  </si>
  <si>
    <t>武进区湖塘镇老坝股份经济合作社</t>
    <phoneticPr fontId="18" type="noConversion"/>
  </si>
  <si>
    <t>购置武进万达广场2幢3710-3718写字楼</t>
    <phoneticPr fontId="18" type="noConversion"/>
  </si>
  <si>
    <t>武进区湖塘镇何留社区股份经济合作社</t>
    <phoneticPr fontId="18" type="noConversion"/>
  </si>
  <si>
    <t>购置绿地峰云汇商铺21幢1-9号</t>
    <phoneticPr fontId="18" type="noConversion"/>
  </si>
  <si>
    <t>武进区湖塘镇沙塘岸股份经济合作社</t>
    <phoneticPr fontId="18" type="noConversion"/>
  </si>
  <si>
    <t>购置湖塘镇香聚雅苑9-106#、9-107#、9-108#、9-207#、9-208#、9-209#商铺</t>
    <phoneticPr fontId="18" type="noConversion"/>
  </si>
  <si>
    <t>武进区湖塘镇湖塘社区股份经济合作社</t>
    <phoneticPr fontId="18" type="noConversion"/>
  </si>
  <si>
    <t>新北区</t>
    <phoneticPr fontId="18" type="noConversion"/>
  </si>
  <si>
    <t>薛家镇叶家村委购置商铺</t>
    <phoneticPr fontId="18" type="noConversion"/>
  </si>
  <si>
    <t>新北区薛家镇叶家村村民委员会</t>
    <phoneticPr fontId="18" type="noConversion"/>
  </si>
  <si>
    <t>钟楼区</t>
    <phoneticPr fontId="18" type="noConversion"/>
  </si>
  <si>
    <t>购置兰亭苑3幢16-33号（状元楼大酒店）资产项目</t>
    <phoneticPr fontId="18" type="noConversion"/>
  </si>
  <si>
    <t>钟楼区五星街道汤家村村民委员会</t>
    <phoneticPr fontId="18" type="noConversion"/>
  </si>
  <si>
    <t>购买平岗星苑9号商铺</t>
    <phoneticPr fontId="18" type="noConversion"/>
  </si>
  <si>
    <t>钟楼区五星街道平岗村村民委员会</t>
    <phoneticPr fontId="18" type="noConversion"/>
  </si>
  <si>
    <t>购置御水华庭商铺</t>
    <phoneticPr fontId="18" type="noConversion"/>
  </si>
  <si>
    <t>钟楼区西林街道朱夏墅村股份经济合作社</t>
    <phoneticPr fontId="18" type="noConversion"/>
  </si>
  <si>
    <t>村级集体经济（扶贫增收类）</t>
    <phoneticPr fontId="15" type="noConversion"/>
  </si>
  <si>
    <t>村级集体经济（扶贫增收类）</t>
    <phoneticPr fontId="18" type="noConversion"/>
  </si>
  <si>
    <t>2022年农业农村（先建后补类）项目审定及拟补助资金建议表</t>
    <phoneticPr fontId="15" type="noConversion"/>
  </si>
  <si>
    <t>金坛区小计</t>
    <phoneticPr fontId="15" type="noConversion"/>
  </si>
  <si>
    <t>补助资金（万元）</t>
    <phoneticPr fontId="18" type="noConversion"/>
  </si>
  <si>
    <t>洛阳镇岑村机械装配车间新建工程</t>
    <phoneticPr fontId="18" type="noConversion"/>
  </si>
  <si>
    <t>新华路6号厂房翻修与停车场改造项目</t>
    <phoneticPr fontId="18" type="noConversion"/>
  </si>
  <si>
    <t>钟楼区五星街道新中村村民委员会</t>
    <phoneticPr fontId="18" type="noConversion"/>
  </si>
  <si>
    <t>钟楼区永红街道新华村股份经济合作社</t>
    <phoneticPr fontId="18" type="noConversion"/>
  </si>
  <si>
    <t>武进区雪堰镇南山股份经济合作社</t>
    <phoneticPr fontId="18" type="noConversion"/>
  </si>
  <si>
    <t>武进区雪堰镇城西回民村股份经济合作社</t>
    <phoneticPr fontId="18" type="noConversion"/>
  </si>
  <si>
    <t>武进区洛阳镇阳湖村股份经济合作社</t>
    <phoneticPr fontId="18" type="noConversion"/>
  </si>
  <si>
    <t>武进区洛阳镇岑村股份经济合作社</t>
    <phoneticPr fontId="18" type="noConversion"/>
  </si>
  <si>
    <t>村级集体经济  （经济发展类）</t>
    <phoneticPr fontId="19" type="noConversion"/>
  </si>
</sst>
</file>

<file path=xl/styles.xml><?xml version="1.0" encoding="utf-8"?>
<styleSheet xmlns="http://schemas.openxmlformats.org/spreadsheetml/2006/main">
  <numFmts count="2">
    <numFmt numFmtId="176" formatCode="0.00;[Red]0.00"/>
    <numFmt numFmtId="177" formatCode="0.00_);[Red]\(0.00\)"/>
  </numFmts>
  <fonts count="21">
    <font>
      <sz val="11"/>
      <color theme="1"/>
      <name val="Tahoma"/>
      <charset val="134"/>
    </font>
    <font>
      <sz val="2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Tahoma"/>
      <family val="2"/>
    </font>
    <font>
      <sz val="12"/>
      <name val="宋体"/>
      <family val="3"/>
      <charset val="134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  <font>
      <sz val="11"/>
      <color rgb="FF00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Tahoma"/>
      <family val="2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2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77" fontId="2" fillId="0" borderId="1" xfId="93" applyNumberFormat="1" applyFont="1" applyFill="1" applyBorder="1" applyAlignment="1">
      <alignment horizontal="center" vertical="center" wrapText="1"/>
    </xf>
    <xf numFmtId="177" fontId="3" fillId="0" borderId="1" xfId="93" applyNumberFormat="1" applyFont="1" applyFill="1" applyBorder="1" applyAlignment="1">
      <alignment horizontal="center" vertical="center" wrapText="1"/>
    </xf>
    <xf numFmtId="0" fontId="4" fillId="0" borderId="1" xfId="56" applyFont="1" applyFill="1" applyBorder="1" applyAlignment="1">
      <alignment horizontal="center" vertical="center" wrapText="1"/>
    </xf>
    <xf numFmtId="0" fontId="4" fillId="0" borderId="1" xfId="93" applyFont="1" applyFill="1" applyBorder="1" applyAlignment="1">
      <alignment horizontal="center" vertical="center" wrapText="1"/>
    </xf>
    <xf numFmtId="0" fontId="4" fillId="0" borderId="1" xfId="65" applyFont="1" applyFill="1" applyBorder="1" applyAlignment="1">
      <alignment horizontal="center" vertical="center" wrapText="1"/>
    </xf>
    <xf numFmtId="177" fontId="4" fillId="0" borderId="1" xfId="65" applyNumberFormat="1" applyFont="1" applyFill="1" applyBorder="1" applyAlignment="1">
      <alignment horizontal="center" vertical="center" wrapText="1"/>
    </xf>
    <xf numFmtId="177" fontId="10" fillId="0" borderId="1" xfId="65" applyNumberFormat="1" applyFont="1" applyFill="1" applyBorder="1" applyAlignment="1">
      <alignment horizontal="center" vertical="center" wrapText="1"/>
    </xf>
    <xf numFmtId="177" fontId="2" fillId="0" borderId="1" xfId="93" applyNumberFormat="1" applyFont="1" applyBorder="1" applyAlignment="1">
      <alignment horizontal="center" vertical="center" wrapText="1"/>
    </xf>
    <xf numFmtId="177" fontId="3" fillId="0" borderId="1" xfId="93" applyNumberFormat="1" applyFont="1" applyBorder="1" applyAlignment="1">
      <alignment horizontal="center" vertical="center" wrapText="1"/>
    </xf>
    <xf numFmtId="177" fontId="8" fillId="0" borderId="1" xfId="65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6" fillId="0" borderId="1" xfId="93" applyNumberFormat="1" applyFont="1" applyBorder="1" applyAlignment="1">
      <alignment horizontal="center" vertical="center" wrapText="1"/>
    </xf>
    <xf numFmtId="0" fontId="4" fillId="0" borderId="1" xfId="56" applyFont="1" applyBorder="1" applyAlignment="1">
      <alignment horizontal="center" vertical="center" wrapText="1"/>
    </xf>
    <xf numFmtId="0" fontId="4" fillId="0" borderId="1" xfId="93" applyFont="1" applyBorder="1" applyAlignment="1">
      <alignment horizontal="center" vertical="center" wrapText="1"/>
    </xf>
    <xf numFmtId="0" fontId="9" fillId="0" borderId="1" xfId="56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/>
    <xf numFmtId="0" fontId="14" fillId="0" borderId="0" xfId="0" applyFont="1"/>
    <xf numFmtId="0" fontId="4" fillId="0" borderId="1" xfId="65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6" fillId="0" borderId="1" xfId="9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5" fillId="0" borderId="1" xfId="65" applyNumberFormat="1" applyFont="1" applyFill="1" applyBorder="1" applyAlignment="1">
      <alignment horizontal="center" vertical="center" wrapText="1"/>
    </xf>
    <xf numFmtId="177" fontId="8" fillId="0" borderId="1" xfId="65" applyNumberFormat="1" applyFont="1" applyFill="1" applyBorder="1" applyAlignment="1">
      <alignment horizontal="center" vertical="center" wrapText="1"/>
    </xf>
    <xf numFmtId="0" fontId="9" fillId="0" borderId="1" xfId="56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16" fillId="0" borderId="1" xfId="56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1" xfId="56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1" xfId="93" applyFont="1" applyFill="1" applyBorder="1" applyAlignment="1">
      <alignment horizontal="center" vertical="center" wrapText="1"/>
    </xf>
    <xf numFmtId="0" fontId="3" fillId="0" borderId="1" xfId="93" applyFont="1" applyFill="1" applyBorder="1" applyAlignment="1">
      <alignment horizontal="center" vertical="center" wrapText="1"/>
    </xf>
    <xf numFmtId="0" fontId="7" fillId="0" borderId="1" xfId="56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93" applyFont="1" applyBorder="1" applyAlignment="1">
      <alignment horizontal="center" vertical="center" wrapText="1"/>
    </xf>
    <xf numFmtId="0" fontId="3" fillId="0" borderId="1" xfId="93" applyFont="1" applyBorder="1" applyAlignment="1">
      <alignment horizontal="center" vertical="center" wrapText="1"/>
    </xf>
    <xf numFmtId="0" fontId="7" fillId="0" borderId="1" xfId="56" applyFont="1" applyBorder="1" applyAlignment="1">
      <alignment horizontal="center" vertical="center" wrapText="1"/>
    </xf>
  </cellXfs>
  <cellStyles count="112">
    <cellStyle name="常规" xfId="0" builtinId="0"/>
    <cellStyle name="常规 10" xfId="15"/>
    <cellStyle name="常规 10 2" xfId="18"/>
    <cellStyle name="常规 10 3" xfId="1"/>
    <cellStyle name="常规 11" xfId="19"/>
    <cellStyle name="常规 11 2" xfId="23"/>
    <cellStyle name="常规 11 3" xfId="25"/>
    <cellStyle name="常规 12" xfId="9"/>
    <cellStyle name="常规 12 2" xfId="27"/>
    <cellStyle name="常规 12 3" xfId="28"/>
    <cellStyle name="常规 13" xfId="22"/>
    <cellStyle name="常规 13 2" xfId="2"/>
    <cellStyle name="常规 13 3" xfId="6"/>
    <cellStyle name="常规 14" xfId="24"/>
    <cellStyle name="常规 14 2" xfId="29"/>
    <cellStyle name="常规 14 3" xfId="5"/>
    <cellStyle name="常规 15" xfId="30"/>
    <cellStyle name="常规 15 2" xfId="32"/>
    <cellStyle name="常规 15 3" xfId="34"/>
    <cellStyle name="常规 16" xfId="36"/>
    <cellStyle name="常规 16 2" xfId="16"/>
    <cellStyle name="常规 16 3" xfId="20"/>
    <cellStyle name="常规 17" xfId="38"/>
    <cellStyle name="常规 17 2" xfId="40"/>
    <cellStyle name="常规 17 3" xfId="42"/>
    <cellStyle name="常规 18" xfId="44"/>
    <cellStyle name="常规 18 2" xfId="46"/>
    <cellStyle name="常规 18 3" xfId="48"/>
    <cellStyle name="常规 19" xfId="50"/>
    <cellStyle name="常规 19 2" xfId="52"/>
    <cellStyle name="常规 19 3" xfId="54"/>
    <cellStyle name="常规 2" xfId="56"/>
    <cellStyle name="常规 2 2" xfId="57"/>
    <cellStyle name="常规 2 2 2" xfId="58"/>
    <cellStyle name="常规 2 2 2 2" xfId="59"/>
    <cellStyle name="常规 2 3" xfId="60"/>
    <cellStyle name="常规 2 3 2" xfId="61"/>
    <cellStyle name="常规 2 3 2 2" xfId="26"/>
    <cellStyle name="常规 2 4" xfId="62"/>
    <cellStyle name="常规 2 4 10" xfId="63"/>
    <cellStyle name="常规 2 4 2" xfId="64"/>
    <cellStyle name="常规 2 4 2 2" xfId="65"/>
    <cellStyle name="常规 2 4 3" xfId="66"/>
    <cellStyle name="常规 2 4 4" xfId="67"/>
    <cellStyle name="常规 2 4 5" xfId="68"/>
    <cellStyle name="常规 2 4 6" xfId="69"/>
    <cellStyle name="常规 2 4 7" xfId="70"/>
    <cellStyle name="常规 2 4 8" xfId="71"/>
    <cellStyle name="常规 2 4 9" xfId="72"/>
    <cellStyle name="常规 2 5" xfId="73"/>
    <cellStyle name="常规 2 5 10" xfId="74"/>
    <cellStyle name="常规 2 5 2" xfId="75"/>
    <cellStyle name="常规 2 5 2 2" xfId="76"/>
    <cellStyle name="常规 2 5 3" xfId="77"/>
    <cellStyle name="常规 2 5 4" xfId="78"/>
    <cellStyle name="常规 2 5 5" xfId="79"/>
    <cellStyle name="常规 2 5 6" xfId="80"/>
    <cellStyle name="常规 2 5 7" xfId="81"/>
    <cellStyle name="常规 2 5 8" xfId="82"/>
    <cellStyle name="常规 2 5 9" xfId="83"/>
    <cellStyle name="常规 20" xfId="31"/>
    <cellStyle name="常规 20 2" xfId="33"/>
    <cellStyle name="常规 20 3" xfId="35"/>
    <cellStyle name="常规 21" xfId="37"/>
    <cellStyle name="常规 21 2" xfId="17"/>
    <cellStyle name="常规 21 3" xfId="21"/>
    <cellStyle name="常规 22" xfId="39"/>
    <cellStyle name="常规 22 2" xfId="41"/>
    <cellStyle name="常规 22 3" xfId="43"/>
    <cellStyle name="常规 23" xfId="45"/>
    <cellStyle name="常规 23 2" xfId="47"/>
    <cellStyle name="常规 23 3" xfId="49"/>
    <cellStyle name="常规 24" xfId="51"/>
    <cellStyle name="常规 24 2" xfId="53"/>
    <cellStyle name="常规 24 3" xfId="55"/>
    <cellStyle name="常规 25" xfId="84"/>
    <cellStyle name="常规 25 2" xfId="85"/>
    <cellStyle name="常规 25 3" xfId="86"/>
    <cellStyle name="常规 26" xfId="11"/>
    <cellStyle name="常规 26 2" xfId="4"/>
    <cellStyle name="常规 26 3" xfId="14"/>
    <cellStyle name="常规 27" xfId="87"/>
    <cellStyle name="常规 27 2" xfId="88"/>
    <cellStyle name="常规 27 3" xfId="89"/>
    <cellStyle name="常规 28" xfId="90"/>
    <cellStyle name="常规 28 2" xfId="91"/>
    <cellStyle name="常规 28 3" xfId="92"/>
    <cellStyle name="常规 3" xfId="93"/>
    <cellStyle name="常规 4" xfId="94"/>
    <cellStyle name="常规 4 2" xfId="95"/>
    <cellStyle name="常规 4 2 2" xfId="96"/>
    <cellStyle name="常规 5" xfId="97"/>
    <cellStyle name="常规 5 10" xfId="98"/>
    <cellStyle name="常规 5 2" xfId="8"/>
    <cellStyle name="常规 5 2 2" xfId="10"/>
    <cellStyle name="常规 5 3" xfId="99"/>
    <cellStyle name="常规 5 4" xfId="100"/>
    <cellStyle name="常规 5 5" xfId="101"/>
    <cellStyle name="常规 5 6" xfId="102"/>
    <cellStyle name="常规 5 7" xfId="103"/>
    <cellStyle name="常规 5 8" xfId="104"/>
    <cellStyle name="常规 5 9" xfId="105"/>
    <cellStyle name="常规 6" xfId="7"/>
    <cellStyle name="常规 7" xfId="106"/>
    <cellStyle name="常规 7 2" xfId="107"/>
    <cellStyle name="常规 7 3" xfId="3"/>
    <cellStyle name="常规 8" xfId="108"/>
    <cellStyle name="常规 8 2" xfId="13"/>
    <cellStyle name="常规 8 3" xfId="12"/>
    <cellStyle name="常规 9" xfId="109"/>
    <cellStyle name="常规 9 2" xfId="110"/>
    <cellStyle name="常规 9 3" xfId="111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zoomScale="80" zoomScaleNormal="80" workbookViewId="0">
      <selection activeCell="L1" sqref="L1"/>
    </sheetView>
  </sheetViews>
  <sheetFormatPr defaultColWidth="9" defaultRowHeight="13.8"/>
  <cols>
    <col min="3" max="3" width="17" customWidth="1"/>
    <col min="4" max="4" width="19.59765625" customWidth="1"/>
    <col min="5" max="5" width="21.19921875" customWidth="1"/>
    <col min="6" max="6" width="11.69921875" customWidth="1"/>
  </cols>
  <sheetData>
    <row r="1" spans="1:7" ht="69.599999999999994" customHeight="1">
      <c r="A1" s="39" t="s">
        <v>0</v>
      </c>
      <c r="B1" s="39"/>
      <c r="C1" s="39"/>
      <c r="D1" s="39"/>
      <c r="E1" s="39"/>
      <c r="F1" s="40"/>
      <c r="G1" s="39"/>
    </row>
    <row r="2" spans="1:7" s="19" customFormat="1" ht="40.799999999999997" customHeight="1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7" t="s">
        <v>56</v>
      </c>
      <c r="G2" s="26" t="s">
        <v>6</v>
      </c>
    </row>
    <row r="3" spans="1:7" s="19" customFormat="1" ht="27" customHeight="1">
      <c r="A3" s="41" t="s">
        <v>8</v>
      </c>
      <c r="B3" s="41"/>
      <c r="C3" s="41"/>
      <c r="D3" s="41"/>
      <c r="E3" s="41"/>
      <c r="F3" s="2">
        <f>F4+F6+F8+F17+F19</f>
        <v>964.27</v>
      </c>
      <c r="G3" s="2"/>
    </row>
    <row r="4" spans="1:7" s="19" customFormat="1" ht="29.4" customHeight="1">
      <c r="A4" s="42" t="s">
        <v>9</v>
      </c>
      <c r="B4" s="42"/>
      <c r="C4" s="42"/>
      <c r="D4" s="42"/>
      <c r="E4" s="42"/>
      <c r="F4" s="28">
        <f t="shared" ref="F4" si="0">SUM(F5:F5)</f>
        <v>61.28</v>
      </c>
      <c r="G4" s="3"/>
    </row>
    <row r="5" spans="1:7" s="19" customFormat="1" ht="49.2" customHeight="1">
      <c r="A5" s="4">
        <v>1</v>
      </c>
      <c r="B5" s="29" t="s">
        <v>26</v>
      </c>
      <c r="C5" s="26" t="s">
        <v>65</v>
      </c>
      <c r="D5" s="26" t="s">
        <v>27</v>
      </c>
      <c r="E5" s="26" t="s">
        <v>28</v>
      </c>
      <c r="F5" s="28">
        <v>61.28</v>
      </c>
      <c r="G5" s="26"/>
    </row>
    <row r="6" spans="1:7" s="19" customFormat="1" ht="29.4" customHeight="1">
      <c r="A6" s="43" t="s">
        <v>11</v>
      </c>
      <c r="B6" s="43"/>
      <c r="C6" s="43"/>
      <c r="D6" s="43"/>
      <c r="E6" s="43"/>
      <c r="F6" s="30">
        <f t="shared" ref="F6" si="1">SUM(F7)</f>
        <v>61.28</v>
      </c>
      <c r="G6" s="31"/>
    </row>
    <row r="7" spans="1:7" s="19" customFormat="1" ht="28.8">
      <c r="A7" s="32">
        <v>2</v>
      </c>
      <c r="B7" s="33" t="s">
        <v>30</v>
      </c>
      <c r="C7" s="26" t="s">
        <v>31</v>
      </c>
      <c r="D7" s="26" t="s">
        <v>32</v>
      </c>
      <c r="E7" s="26" t="s">
        <v>33</v>
      </c>
      <c r="F7" s="17">
        <v>61.28</v>
      </c>
      <c r="G7" s="26"/>
    </row>
    <row r="8" spans="1:7" s="19" customFormat="1" ht="26.4" customHeight="1">
      <c r="A8" s="43" t="s">
        <v>12</v>
      </c>
      <c r="B8" s="43"/>
      <c r="C8" s="43"/>
      <c r="D8" s="43"/>
      <c r="E8" s="43"/>
      <c r="F8" s="7">
        <f t="shared" ref="F8" si="2">SUM(F9:F16)</f>
        <v>490.2399999999999</v>
      </c>
      <c r="G8" s="8"/>
    </row>
    <row r="9" spans="1:7" s="19" customFormat="1" ht="28.8">
      <c r="A9" s="32">
        <v>3</v>
      </c>
      <c r="B9" s="34" t="s">
        <v>13</v>
      </c>
      <c r="C9" s="32" t="s">
        <v>7</v>
      </c>
      <c r="D9" s="32" t="s">
        <v>20</v>
      </c>
      <c r="E9" s="32" t="s">
        <v>61</v>
      </c>
      <c r="F9" s="28">
        <v>61.28</v>
      </c>
      <c r="G9" s="8"/>
    </row>
    <row r="10" spans="1:7" s="19" customFormat="1" ht="44.4" customHeight="1">
      <c r="A10" s="32">
        <v>4</v>
      </c>
      <c r="B10" s="32" t="s">
        <v>13</v>
      </c>
      <c r="C10" s="32" t="s">
        <v>7</v>
      </c>
      <c r="D10" s="32" t="s">
        <v>21</v>
      </c>
      <c r="E10" s="32" t="s">
        <v>62</v>
      </c>
      <c r="F10" s="28">
        <v>61.28</v>
      </c>
      <c r="G10" s="8"/>
    </row>
    <row r="11" spans="1:7" s="19" customFormat="1" ht="28.8">
      <c r="A11" s="32">
        <v>5</v>
      </c>
      <c r="B11" s="4" t="s">
        <v>13</v>
      </c>
      <c r="C11" s="4" t="s">
        <v>7</v>
      </c>
      <c r="D11" s="4" t="s">
        <v>22</v>
      </c>
      <c r="E11" s="4" t="s">
        <v>63</v>
      </c>
      <c r="F11" s="2">
        <v>61.28</v>
      </c>
      <c r="G11" s="8"/>
    </row>
    <row r="12" spans="1:7" s="19" customFormat="1" ht="28.8">
      <c r="A12" s="32">
        <v>6</v>
      </c>
      <c r="B12" s="5" t="s">
        <v>13</v>
      </c>
      <c r="C12" s="5" t="s">
        <v>7</v>
      </c>
      <c r="D12" s="6" t="s">
        <v>57</v>
      </c>
      <c r="E12" s="6" t="s">
        <v>64</v>
      </c>
      <c r="F12" s="2">
        <v>61.28</v>
      </c>
      <c r="G12" s="17"/>
    </row>
    <row r="13" spans="1:7" s="19" customFormat="1" ht="28.8">
      <c r="A13" s="32">
        <v>7</v>
      </c>
      <c r="B13" s="29" t="s">
        <v>34</v>
      </c>
      <c r="C13" s="26" t="s">
        <v>31</v>
      </c>
      <c r="D13" s="26" t="s">
        <v>29</v>
      </c>
      <c r="E13" s="26" t="s">
        <v>35</v>
      </c>
      <c r="F13" s="2">
        <v>61.28</v>
      </c>
      <c r="G13" s="17"/>
    </row>
    <row r="14" spans="1:7" s="19" customFormat="1" ht="28.8">
      <c r="A14" s="32">
        <v>8</v>
      </c>
      <c r="B14" s="29" t="s">
        <v>34</v>
      </c>
      <c r="C14" s="26" t="s">
        <v>31</v>
      </c>
      <c r="D14" s="26" t="s">
        <v>36</v>
      </c>
      <c r="E14" s="26" t="s">
        <v>37</v>
      </c>
      <c r="F14" s="2">
        <v>61.28</v>
      </c>
      <c r="G14" s="17"/>
    </row>
    <row r="15" spans="1:7" s="19" customFormat="1" ht="28.2" customHeight="1">
      <c r="A15" s="32">
        <v>9</v>
      </c>
      <c r="B15" s="29" t="s">
        <v>34</v>
      </c>
      <c r="C15" s="26" t="s">
        <v>31</v>
      </c>
      <c r="D15" s="26" t="s">
        <v>38</v>
      </c>
      <c r="E15" s="26" t="s">
        <v>39</v>
      </c>
      <c r="F15" s="2">
        <v>61.28</v>
      </c>
      <c r="G15" s="17"/>
    </row>
    <row r="16" spans="1:7" s="19" customFormat="1" ht="57.6">
      <c r="A16" s="32">
        <v>10</v>
      </c>
      <c r="B16" s="29" t="s">
        <v>34</v>
      </c>
      <c r="C16" s="26" t="s">
        <v>31</v>
      </c>
      <c r="D16" s="26" t="s">
        <v>40</v>
      </c>
      <c r="E16" s="26" t="s">
        <v>41</v>
      </c>
      <c r="F16" s="2">
        <v>61.28</v>
      </c>
      <c r="G16" s="35"/>
    </row>
    <row r="17" spans="1:7" s="19" customFormat="1" ht="37.799999999999997" customHeight="1">
      <c r="A17" s="32"/>
      <c r="B17" s="43" t="s">
        <v>23</v>
      </c>
      <c r="C17" s="43"/>
      <c r="D17" s="43"/>
      <c r="E17" s="43"/>
      <c r="F17" s="7">
        <f>SUM(F18:F18)</f>
        <v>61.28</v>
      </c>
      <c r="G17" s="8"/>
    </row>
    <row r="18" spans="1:7" s="19" customFormat="1" ht="35.4" customHeight="1">
      <c r="A18" s="36">
        <v>11</v>
      </c>
      <c r="B18" s="29" t="s">
        <v>42</v>
      </c>
      <c r="C18" s="26" t="s">
        <v>31</v>
      </c>
      <c r="D18" s="26" t="s">
        <v>43</v>
      </c>
      <c r="E18" s="26" t="s">
        <v>44</v>
      </c>
      <c r="F18" s="2">
        <v>61.28</v>
      </c>
      <c r="G18" s="35"/>
    </row>
    <row r="19" spans="1:7" s="19" customFormat="1" ht="40.200000000000003" customHeight="1">
      <c r="A19" s="43" t="s">
        <v>14</v>
      </c>
      <c r="B19" s="43"/>
      <c r="C19" s="43"/>
      <c r="D19" s="43"/>
      <c r="E19" s="43"/>
      <c r="F19" s="2">
        <f>SUM(F20:F24)</f>
        <v>290.19</v>
      </c>
      <c r="G19" s="8"/>
    </row>
    <row r="20" spans="1:7" s="19" customFormat="1" ht="28.8">
      <c r="A20" s="4">
        <v>12</v>
      </c>
      <c r="B20" s="32" t="s">
        <v>24</v>
      </c>
      <c r="C20" s="32" t="s">
        <v>7</v>
      </c>
      <c r="D20" s="32" t="s">
        <v>25</v>
      </c>
      <c r="E20" s="32" t="s">
        <v>59</v>
      </c>
      <c r="F20" s="2">
        <v>61.28</v>
      </c>
      <c r="G20" s="8"/>
    </row>
    <row r="21" spans="1:7" s="19" customFormat="1" ht="28.8">
      <c r="A21" s="4">
        <v>13</v>
      </c>
      <c r="B21" s="32" t="s">
        <v>24</v>
      </c>
      <c r="C21" s="32" t="s">
        <v>7</v>
      </c>
      <c r="D21" s="32" t="s">
        <v>58</v>
      </c>
      <c r="E21" s="32" t="s">
        <v>60</v>
      </c>
      <c r="F21" s="28">
        <v>45.07</v>
      </c>
      <c r="G21" s="17"/>
    </row>
    <row r="22" spans="1:7" s="19" customFormat="1" ht="43.2">
      <c r="A22" s="25">
        <v>14</v>
      </c>
      <c r="B22" s="29" t="s">
        <v>45</v>
      </c>
      <c r="C22" s="26" t="s">
        <v>31</v>
      </c>
      <c r="D22" s="26" t="s">
        <v>46</v>
      </c>
      <c r="E22" s="26" t="s">
        <v>47</v>
      </c>
      <c r="F22" s="25">
        <v>61.28</v>
      </c>
      <c r="G22" s="37"/>
    </row>
    <row r="23" spans="1:7" s="19" customFormat="1" ht="28.8">
      <c r="A23" s="25">
        <v>15</v>
      </c>
      <c r="B23" s="29" t="s">
        <v>45</v>
      </c>
      <c r="C23" s="26" t="s">
        <v>31</v>
      </c>
      <c r="D23" s="26" t="s">
        <v>48</v>
      </c>
      <c r="E23" s="26" t="s">
        <v>49</v>
      </c>
      <c r="F23" s="25">
        <v>61.28</v>
      </c>
      <c r="G23" s="37"/>
    </row>
    <row r="24" spans="1:7" s="19" customFormat="1" ht="28.8">
      <c r="A24" s="24">
        <v>16</v>
      </c>
      <c r="B24" s="22" t="s">
        <v>45</v>
      </c>
      <c r="C24" s="1" t="s">
        <v>31</v>
      </c>
      <c r="D24" s="1" t="s">
        <v>50</v>
      </c>
      <c r="E24" s="1" t="s">
        <v>51</v>
      </c>
      <c r="F24" s="24">
        <v>61.28</v>
      </c>
      <c r="G24" s="23"/>
    </row>
    <row r="25" spans="1:7">
      <c r="A25" s="19"/>
    </row>
    <row r="31" spans="1:7">
      <c r="A31" s="38"/>
      <c r="B31" s="38"/>
      <c r="C31" s="38"/>
      <c r="D31" s="38"/>
      <c r="E31" s="38"/>
    </row>
    <row r="33" spans="1:3">
      <c r="A33" s="38"/>
      <c r="B33" s="38"/>
      <c r="C33" s="38"/>
    </row>
  </sheetData>
  <mergeCells count="9">
    <mergeCell ref="A31:E31"/>
    <mergeCell ref="A33:C33"/>
    <mergeCell ref="A1:G1"/>
    <mergeCell ref="A3:E3"/>
    <mergeCell ref="A4:E4"/>
    <mergeCell ref="A6:E6"/>
    <mergeCell ref="A8:E8"/>
    <mergeCell ref="B17:E17"/>
    <mergeCell ref="A19:E19"/>
  </mergeCells>
  <phoneticPr fontId="18" type="noConversion"/>
  <dataValidations count="2">
    <dataValidation type="list" allowBlank="1" showInputMessage="1" showErrorMessage="1" sqref="C2">
      <formula1>"绿色高效种养业发展"</formula1>
    </dataValidation>
    <dataValidation type="list" allowBlank="1" showInputMessage="1" showErrorMessage="1" sqref="C3:C4">
      <formula1>$C$3:$C$6</formula1>
    </dataValidation>
  </dataValidations>
  <printOptions horizontalCentered="1"/>
  <pageMargins left="0.23622047244094491" right="0.23622047244094491" top="0.74803149606299213" bottom="0.27559055118110237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zoomScale="80" zoomScaleNormal="80" workbookViewId="0">
      <selection activeCell="O5" sqref="O5"/>
    </sheetView>
  </sheetViews>
  <sheetFormatPr defaultColWidth="9" defaultRowHeight="13.8"/>
  <cols>
    <col min="1" max="2" width="9" style="18"/>
    <col min="3" max="3" width="17" style="18" customWidth="1"/>
    <col min="4" max="4" width="19.59765625" style="18" customWidth="1"/>
    <col min="5" max="5" width="21.19921875" style="18" customWidth="1"/>
    <col min="6" max="6" width="9" style="18"/>
    <col min="7" max="7" width="15.296875" style="18" customWidth="1"/>
    <col min="8" max="16384" width="9" style="18"/>
  </cols>
  <sheetData>
    <row r="1" spans="1:7" ht="76.2" customHeight="1">
      <c r="A1" s="44" t="s">
        <v>54</v>
      </c>
      <c r="B1" s="44"/>
      <c r="C1" s="44"/>
      <c r="D1" s="44"/>
      <c r="E1" s="44"/>
      <c r="F1" s="45"/>
      <c r="G1" s="44"/>
    </row>
    <row r="2" spans="1:7" s="19" customFormat="1" ht="40.799999999999997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2" t="s">
        <v>56</v>
      </c>
      <c r="G2" s="1" t="s">
        <v>6</v>
      </c>
    </row>
    <row r="3" spans="1:7" s="19" customFormat="1" ht="56.4" customHeight="1">
      <c r="A3" s="46" t="s">
        <v>8</v>
      </c>
      <c r="B3" s="46"/>
      <c r="C3" s="46"/>
      <c r="D3" s="46"/>
      <c r="E3" s="46"/>
      <c r="F3" s="9">
        <f t="shared" ref="F3" si="0">F4+F6</f>
        <v>200</v>
      </c>
      <c r="G3" s="9"/>
    </row>
    <row r="4" spans="1:7" s="19" customFormat="1" ht="49.8" customHeight="1">
      <c r="A4" s="47" t="s">
        <v>9</v>
      </c>
      <c r="B4" s="47"/>
      <c r="C4" s="47"/>
      <c r="D4" s="47"/>
      <c r="E4" s="47"/>
      <c r="F4" s="13">
        <f>SUM(F5:F5)</f>
        <v>100</v>
      </c>
      <c r="G4" s="10"/>
    </row>
    <row r="5" spans="1:7" s="19" customFormat="1" ht="52.2" customHeight="1">
      <c r="A5" s="14">
        <v>1</v>
      </c>
      <c r="B5" s="15" t="s">
        <v>10</v>
      </c>
      <c r="C5" s="15" t="s">
        <v>52</v>
      </c>
      <c r="D5" s="20" t="s">
        <v>15</v>
      </c>
      <c r="E5" s="20" t="s">
        <v>16</v>
      </c>
      <c r="F5" s="13">
        <v>100</v>
      </c>
      <c r="G5" s="21"/>
    </row>
    <row r="6" spans="1:7" s="19" customFormat="1" ht="29.4" customHeight="1">
      <c r="A6" s="48" t="s">
        <v>55</v>
      </c>
      <c r="B6" s="48"/>
      <c r="C6" s="48"/>
      <c r="D6" s="48"/>
      <c r="E6" s="48"/>
      <c r="F6" s="13">
        <f>SUM(F7:F7)</f>
        <v>100</v>
      </c>
      <c r="G6" s="11"/>
    </row>
    <row r="7" spans="1:7" s="19" customFormat="1" ht="67.2" customHeight="1">
      <c r="A7" s="16">
        <v>2</v>
      </c>
      <c r="B7" s="16" t="s">
        <v>17</v>
      </c>
      <c r="C7" s="16" t="s">
        <v>53</v>
      </c>
      <c r="D7" s="16" t="s">
        <v>18</v>
      </c>
      <c r="E7" s="16" t="s">
        <v>19</v>
      </c>
      <c r="F7" s="13">
        <v>100</v>
      </c>
      <c r="G7" s="21"/>
    </row>
    <row r="14" spans="1:7">
      <c r="A14" s="38"/>
      <c r="B14" s="38"/>
      <c r="C14" s="38"/>
      <c r="D14" s="38"/>
      <c r="E14" s="38"/>
    </row>
    <row r="16" spans="1:7">
      <c r="A16" s="38"/>
      <c r="B16" s="38"/>
      <c r="C16" s="38"/>
    </row>
  </sheetData>
  <mergeCells count="6">
    <mergeCell ref="A14:E14"/>
    <mergeCell ref="A16:C16"/>
    <mergeCell ref="A1:G1"/>
    <mergeCell ref="A3:E3"/>
    <mergeCell ref="A4:E4"/>
    <mergeCell ref="A6:E6"/>
  </mergeCells>
  <phoneticPr fontId="15" type="noConversion"/>
  <dataValidations count="2">
    <dataValidation type="list" allowBlank="1" showInputMessage="1" showErrorMessage="1" sqref="C3:C4">
      <formula1>$C$3:$C$7</formula1>
    </dataValidation>
    <dataValidation type="list" allowBlank="1" showInputMessage="1" showErrorMessage="1" sqref="C2">
      <formula1>"绿色高效种养业发展"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村级集体经济发展（经济发展类）</vt:lpstr>
      <vt:lpstr>村级集体经济发展 （扶贫增收类）</vt:lpstr>
      <vt:lpstr>'村级集体经济发展（经济发展类）'!Print_Titles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裴志慧</dc:creator>
  <cp:lastModifiedBy>常州市农业农村局</cp:lastModifiedBy>
  <cp:lastPrinted>2022-09-20T06:47:50Z</cp:lastPrinted>
  <dcterms:created xsi:type="dcterms:W3CDTF">2020-08-26T02:27:00Z</dcterms:created>
  <dcterms:modified xsi:type="dcterms:W3CDTF">2022-09-23T01:33:57Z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F5A66E30BFBA4023AA59C7AAE342B4E5</vt:lpwstr>
  </property>
  <property fmtid="{D5CDD505-2E9C-101B-9397-08002B2CF9AE}" pid="3" name="KSOProductBuildVer">
    <vt:lpwstr>2052-11.1.0.12313</vt:lpwstr>
  </property>
</Properties>
</file>