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00" windowWidth="19416" windowHeight="1101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I10" i="25"/>
  <c r="I9"/>
  <c r="I8"/>
  <c r="I7"/>
  <c r="I6"/>
  <c r="I5"/>
  <c r="D10"/>
  <c r="J5"/>
  <c r="J7"/>
  <c r="J8"/>
  <c r="J9"/>
  <c r="J6"/>
  <c r="G10"/>
  <c r="E10"/>
  <c r="F10" l="1"/>
  <c r="J10"/>
  <c r="F6" l="1"/>
  <c r="C8"/>
  <c r="F7"/>
  <c r="C10"/>
  <c r="F8"/>
  <c r="F5"/>
  <c r="C7"/>
  <c r="C6"/>
</calcChain>
</file>

<file path=xl/sharedStrings.xml><?xml version="1.0" encoding="utf-8"?>
<sst xmlns="http://schemas.openxmlformats.org/spreadsheetml/2006/main" count="27" uniqueCount="24">
  <si>
    <t>单位：万元</t>
  </si>
  <si>
    <t>占比%</t>
  </si>
  <si>
    <t>金额</t>
  </si>
  <si>
    <t>合计</t>
  </si>
  <si>
    <t>溧阳市</t>
  </si>
  <si>
    <t>金坛区</t>
  </si>
  <si>
    <t>武进区</t>
  </si>
  <si>
    <t>项目名称   （两级选项）</t>
    <phoneticPr fontId="6" type="noConversion"/>
  </si>
  <si>
    <t>新北区</t>
    <phoneticPr fontId="4" type="noConversion"/>
  </si>
  <si>
    <t>0.55/0.02</t>
    <phoneticPr fontId="4" type="noConversion"/>
  </si>
  <si>
    <t>1.75/0.02</t>
    <phoneticPr fontId="4" type="noConversion"/>
  </si>
  <si>
    <t>历年上图入库面积（万亩）</t>
    <phoneticPr fontId="6" type="noConversion"/>
  </si>
  <si>
    <t>金额</t>
    <phoneticPr fontId="6" type="noConversion"/>
  </si>
  <si>
    <t>高标准农田管护</t>
    <phoneticPr fontId="6" type="noConversion"/>
  </si>
  <si>
    <t>高标准农田“一张图”</t>
    <phoneticPr fontId="6" type="noConversion"/>
  </si>
  <si>
    <t>市本级</t>
    <phoneticPr fontId="6" type="noConversion"/>
  </si>
  <si>
    <t>高标准农田建设专项资金分配建议表</t>
    <phoneticPr fontId="6" type="noConversion"/>
  </si>
  <si>
    <t>责任处站：农田建设处</t>
    <phoneticPr fontId="6" type="noConversion"/>
  </si>
  <si>
    <t>占比%</t>
    <phoneticPr fontId="6" type="noConversion"/>
  </si>
  <si>
    <t>建设面积     （万亩）</t>
    <phoneticPr fontId="6" type="noConversion"/>
  </si>
  <si>
    <t>高标准农田建设（含高效节水灌溉）</t>
    <phoneticPr fontId="6" type="noConversion"/>
  </si>
  <si>
    <t>﹡高标准农田建设</t>
    <phoneticPr fontId="6" type="noConversion"/>
  </si>
  <si>
    <t>备注：标准“﹡”为约束性任务资金</t>
    <phoneticPr fontId="6" type="noConversion"/>
  </si>
  <si>
    <t>辖市、区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</si>
</sst>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;_퐀"/>
    <numFmt numFmtId="177" formatCode="0_ "/>
  </numFmts>
  <fonts count="13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3" fillId="0" borderId="0" xfId="0" applyNumberFormat="1" applyFont="1" applyFill="1" applyBorder="1" applyAlignment="1">
      <alignment vertical="center"/>
    </xf>
    <xf numFmtId="10" fontId="10" fillId="0" borderId="1" xfId="0" applyNumberFormat="1" applyFont="1" applyFill="1" applyBorder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L4" sqref="L4"/>
    </sheetView>
  </sheetViews>
  <sheetFormatPr defaultColWidth="9" defaultRowHeight="14.4"/>
  <cols>
    <col min="1" max="1" width="15" customWidth="1"/>
    <col min="2" max="2" width="18.6640625" customWidth="1"/>
    <col min="3" max="3" width="10.44140625" style="18" customWidth="1"/>
    <col min="4" max="4" width="10.6640625" customWidth="1"/>
    <col min="5" max="5" width="17.33203125" customWidth="1"/>
    <col min="6" max="6" width="12" style="18" customWidth="1"/>
    <col min="7" max="7" width="9.109375" customWidth="1"/>
    <col min="8" max="8" width="14.77734375" customWidth="1"/>
    <col min="9" max="9" width="11.109375" style="18" customWidth="1"/>
    <col min="10" max="10" width="13.77734375" customWidth="1"/>
  </cols>
  <sheetData>
    <row r="1" spans="1:10" ht="42" customHeight="1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42" customHeight="1">
      <c r="A2" s="11" t="s">
        <v>7</v>
      </c>
      <c r="B2" s="23" t="s">
        <v>20</v>
      </c>
      <c r="C2" s="23"/>
      <c r="D2" s="23"/>
      <c r="E2" s="12"/>
      <c r="F2" s="19"/>
      <c r="G2" s="2"/>
      <c r="H2" s="2"/>
      <c r="I2" s="21"/>
      <c r="J2" s="2" t="s">
        <v>0</v>
      </c>
    </row>
    <row r="3" spans="1:10" ht="49.95" customHeight="1">
      <c r="A3" s="29" t="s">
        <v>23</v>
      </c>
      <c r="B3" s="28" t="s">
        <v>21</v>
      </c>
      <c r="C3" s="28"/>
      <c r="D3" s="28"/>
      <c r="E3" s="29" t="s">
        <v>13</v>
      </c>
      <c r="F3" s="29"/>
      <c r="G3" s="29"/>
      <c r="H3" s="26" t="s">
        <v>14</v>
      </c>
      <c r="I3" s="27"/>
      <c r="J3" s="29" t="s">
        <v>3</v>
      </c>
    </row>
    <row r="4" spans="1:10" ht="38.4" customHeight="1">
      <c r="A4" s="29"/>
      <c r="B4" s="9" t="s">
        <v>19</v>
      </c>
      <c r="C4" s="15" t="s">
        <v>1</v>
      </c>
      <c r="D4" s="10" t="s">
        <v>2</v>
      </c>
      <c r="E4" s="9" t="s">
        <v>11</v>
      </c>
      <c r="F4" s="15" t="s">
        <v>1</v>
      </c>
      <c r="G4" s="10" t="s">
        <v>2</v>
      </c>
      <c r="H4" s="10" t="s">
        <v>12</v>
      </c>
      <c r="I4" s="15" t="s">
        <v>18</v>
      </c>
      <c r="J4" s="29"/>
    </row>
    <row r="5" spans="1:10" ht="48" customHeight="1">
      <c r="A5" s="1" t="s">
        <v>4</v>
      </c>
      <c r="B5" s="13"/>
      <c r="C5" s="16"/>
      <c r="D5" s="4">
        <v>0</v>
      </c>
      <c r="E5" s="4">
        <v>48.11</v>
      </c>
      <c r="F5" s="16">
        <f>G5/J10</f>
        <v>2.9494382022471909E-2</v>
      </c>
      <c r="G5" s="4">
        <v>42</v>
      </c>
      <c r="H5" s="4">
        <v>15</v>
      </c>
      <c r="I5" s="16">
        <f>H5/J10</f>
        <v>1.0533707865168539E-2</v>
      </c>
      <c r="J5" s="8">
        <f>G5+H5+D5</f>
        <v>57</v>
      </c>
    </row>
    <row r="6" spans="1:10" ht="48" customHeight="1">
      <c r="A6" s="3" t="s">
        <v>5</v>
      </c>
      <c r="B6" s="14">
        <v>0.71</v>
      </c>
      <c r="C6" s="16">
        <f>D6/J10</f>
        <v>0.2991573033707865</v>
      </c>
      <c r="D6" s="4">
        <v>426</v>
      </c>
      <c r="E6" s="4">
        <v>37.46</v>
      </c>
      <c r="F6" s="16">
        <f>33/J10</f>
        <v>2.3174157303370788E-2</v>
      </c>
      <c r="G6" s="4">
        <v>33</v>
      </c>
      <c r="H6" s="4">
        <v>15</v>
      </c>
      <c r="I6" s="16">
        <f>H6/J10</f>
        <v>1.0533707865168539E-2</v>
      </c>
      <c r="J6" s="8">
        <f>G6+H6+D6</f>
        <v>474</v>
      </c>
    </row>
    <row r="7" spans="1:10" ht="48" customHeight="1">
      <c r="A7" s="3" t="s">
        <v>6</v>
      </c>
      <c r="B7" s="14" t="s">
        <v>9</v>
      </c>
      <c r="C7" s="16">
        <f>D7/J10</f>
        <v>0.2675561797752809</v>
      </c>
      <c r="D7" s="4">
        <v>381</v>
      </c>
      <c r="E7" s="4">
        <v>27.71</v>
      </c>
      <c r="F7" s="16">
        <f>G7/J10</f>
        <v>1.6853932584269662E-2</v>
      </c>
      <c r="G7" s="4">
        <v>24</v>
      </c>
      <c r="H7" s="4">
        <v>15</v>
      </c>
      <c r="I7" s="16">
        <f>H7/J10</f>
        <v>1.0533707865168539E-2</v>
      </c>
      <c r="J7" s="8">
        <f t="shared" ref="J7:J9" si="0">G7+H7+D7</f>
        <v>420</v>
      </c>
    </row>
    <row r="8" spans="1:10" ht="48" customHeight="1">
      <c r="A8" s="3" t="s">
        <v>8</v>
      </c>
      <c r="B8" s="14">
        <v>0.49</v>
      </c>
      <c r="C8" s="16">
        <f>D8/J10</f>
        <v>0.28651685393258425</v>
      </c>
      <c r="D8" s="4">
        <v>408</v>
      </c>
      <c r="E8" s="4">
        <v>10.59</v>
      </c>
      <c r="F8" s="16">
        <f>G8/J10</f>
        <v>7.0224719101123594E-3</v>
      </c>
      <c r="G8" s="4">
        <v>10</v>
      </c>
      <c r="H8" s="4">
        <v>15</v>
      </c>
      <c r="I8" s="16">
        <f>H8/J10</f>
        <v>1.0533707865168539E-2</v>
      </c>
      <c r="J8" s="8">
        <f t="shared" si="0"/>
        <v>433</v>
      </c>
    </row>
    <row r="9" spans="1:10" ht="54" customHeight="1">
      <c r="A9" s="3" t="s">
        <v>15</v>
      </c>
      <c r="B9" s="14"/>
      <c r="C9" s="16"/>
      <c r="D9" s="4"/>
      <c r="E9" s="4"/>
      <c r="F9" s="16"/>
      <c r="G9" s="4"/>
      <c r="H9" s="4">
        <v>40</v>
      </c>
      <c r="I9" s="16">
        <f>H9/J10</f>
        <v>2.8089887640449437E-2</v>
      </c>
      <c r="J9" s="8">
        <f t="shared" si="0"/>
        <v>40</v>
      </c>
    </row>
    <row r="10" spans="1:10" ht="51.6" customHeight="1">
      <c r="A10" s="3" t="s">
        <v>3</v>
      </c>
      <c r="B10" s="5" t="s">
        <v>10</v>
      </c>
      <c r="C10" s="17">
        <f>D10/J10</f>
        <v>0.8532303370786517</v>
      </c>
      <c r="D10" s="6">
        <f>SUM(D5:D9)</f>
        <v>1215</v>
      </c>
      <c r="E10" s="7">
        <f>SUM(E5:E8)</f>
        <v>123.87</v>
      </c>
      <c r="F10" s="20">
        <f>G10/J10</f>
        <v>7.6544943820224726E-2</v>
      </c>
      <c r="G10" s="6">
        <f>SUM(G5:G8)</f>
        <v>109</v>
      </c>
      <c r="H10" s="6">
        <v>100</v>
      </c>
      <c r="I10" s="20">
        <f>H10/J10</f>
        <v>7.02247191011236E-2</v>
      </c>
      <c r="J10" s="8">
        <f>SUM(J5:J9)</f>
        <v>1424</v>
      </c>
    </row>
    <row r="11" spans="1:10" ht="30.6" customHeight="1">
      <c r="A11" s="24" t="s">
        <v>22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31.2" customHeight="1">
      <c r="A12" s="25" t="s">
        <v>17</v>
      </c>
      <c r="B12" s="25"/>
      <c r="C12" s="25"/>
      <c r="D12" s="25"/>
      <c r="E12" s="25"/>
      <c r="F12" s="25"/>
      <c r="G12" s="25"/>
      <c r="H12" s="25"/>
      <c r="I12" s="25"/>
      <c r="J12" s="25"/>
    </row>
  </sheetData>
  <mergeCells count="9">
    <mergeCell ref="A1:J1"/>
    <mergeCell ref="B2:D2"/>
    <mergeCell ref="A11:J11"/>
    <mergeCell ref="A12:J12"/>
    <mergeCell ref="H3:I3"/>
    <mergeCell ref="B3:D3"/>
    <mergeCell ref="A3:A4"/>
    <mergeCell ref="E3:G3"/>
    <mergeCell ref="J3:J4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59" right="0.4" top="0.46" bottom="0.4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2023-04-12T08:17:31Z</cp:lastPrinted>
  <dcterms:created xsi:type="dcterms:W3CDTF">2019-05-15T08:41:00Z</dcterms:created>
  <dcterms:modified xsi:type="dcterms:W3CDTF">2023-04-12T08:17:32Z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