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736" windowHeight="11760" firstSheet="1" activeTab="1"/>
  </bookViews>
  <sheets>
    <sheet name="拟分配资金方案封面" sheetId="9" r:id="rId1"/>
    <sheet name="资金拟分配(农产品质量安全监管能力建设) " sheetId="23" r:id="rId2"/>
    <sheet name="Sheet1" sheetId="24" r:id="rId3"/>
  </sheets>
  <calcPr calcId="125725"/>
</workbook>
</file>

<file path=xl/calcChain.xml><?xml version="1.0" encoding="utf-8"?>
<calcChain xmlns="http://schemas.openxmlformats.org/spreadsheetml/2006/main">
  <c r="M4" i="23"/>
  <c r="K4"/>
  <c r="F11"/>
  <c r="C11"/>
  <c r="I4"/>
  <c r="I11"/>
  <c r="F9"/>
  <c r="F8"/>
  <c r="F7"/>
  <c r="F6"/>
  <c r="F5"/>
  <c r="F4"/>
  <c r="C9"/>
  <c r="C8"/>
  <c r="C7"/>
  <c r="C6"/>
  <c r="C5"/>
  <c r="C4"/>
</calcChain>
</file>

<file path=xl/sharedStrings.xml><?xml version="1.0" encoding="utf-8"?>
<sst xmlns="http://schemas.openxmlformats.org/spreadsheetml/2006/main" count="51" uniqueCount="47">
  <si>
    <t>2023年省级（第一批）农业农村专项资金拟分配方案</t>
  </si>
  <si>
    <t xml:space="preserve">                                             </t>
  </si>
  <si>
    <t>专项名称</t>
  </si>
  <si>
    <t>农业公共服务</t>
  </si>
  <si>
    <t>实施方案的批复</t>
  </si>
  <si>
    <t>市级批复</t>
  </si>
  <si>
    <t>分管领导（签字）</t>
  </si>
  <si>
    <t>责任处室负责人（签字）</t>
  </si>
  <si>
    <t>责任处室联系人（签字）</t>
  </si>
  <si>
    <t>项目名称   （两级选项）</t>
  </si>
  <si>
    <t>单位：万元</t>
  </si>
  <si>
    <t>占比%</t>
  </si>
  <si>
    <t>金额</t>
  </si>
  <si>
    <t>合计</t>
  </si>
  <si>
    <t>市本级</t>
  </si>
  <si>
    <t>金坛区</t>
  </si>
  <si>
    <t>武进区</t>
  </si>
  <si>
    <t>新北区</t>
  </si>
  <si>
    <t>天宁区</t>
  </si>
  <si>
    <t>钟楼区</t>
  </si>
  <si>
    <t>经开区</t>
  </si>
  <si>
    <t>农产品质量安全监管能力建设</t>
  </si>
  <si>
    <t>监管员检查监管和采样检测</t>
  </si>
  <si>
    <t>村级协管员日常巡查和主体更新</t>
  </si>
  <si>
    <t>五星级监管站奖补</t>
  </si>
  <si>
    <t>农产品质量安全五星级监管站奖补1个（每个站10万元）</t>
  </si>
  <si>
    <t>监管员检查监管和采样检测,152个任务</t>
  </si>
  <si>
    <t>村级协管员日常巡查和主体更新，447个任务</t>
  </si>
  <si>
    <t>五星级监管站1个</t>
  </si>
  <si>
    <t>监管员检查监管和采样检测，40个任务，1000元/个。</t>
  </si>
  <si>
    <t>村级协管员日常巡查和主体更新，101个任务，1000元/个。</t>
  </si>
  <si>
    <t>村级协管员日常巡查和主体更新，150个任务，1000元/个。</t>
  </si>
  <si>
    <t>村级协管员日常巡查和主体更新，84个任务，1000元/个。</t>
  </si>
  <si>
    <t>监管员检查监管和采样检测，7个任务，1000元/个。</t>
  </si>
  <si>
    <t>村级协管员日常巡查和主体更新，35个任务，1000元/个。</t>
  </si>
  <si>
    <t>监管员检查监管和采样检测，4个任务，1000元/个。</t>
  </si>
  <si>
    <t>村级协管员日常巡查和主体更新，25个任务，1000元/个。</t>
  </si>
  <si>
    <t>村级协管员日常巡查和主体更新，52个任务，1000元/个。</t>
  </si>
  <si>
    <t>监管员检查监管和采样检测，44个任务，1000元/个。</t>
  </si>
  <si>
    <t>监管员检查监管和采样检测，41个任务，1000元/个。</t>
  </si>
  <si>
    <t>监管员检查监管和采样检测，16个任务，1000元/个。</t>
  </si>
  <si>
    <t>实际下达</t>
    <phoneticPr fontId="8" type="noConversion"/>
  </si>
  <si>
    <t>责任处站：质监处</t>
    <phoneticPr fontId="8" type="noConversion"/>
  </si>
  <si>
    <t>农业公共服务专项资金分配建议表</t>
    <phoneticPr fontId="8" type="noConversion"/>
  </si>
  <si>
    <t>常财农〔2022〕47号文已经下达</t>
    <phoneticPr fontId="8" type="noConversion"/>
  </si>
  <si>
    <t>合  计</t>
    <phoneticPr fontId="8" type="noConversion"/>
  </si>
  <si>
    <t>辖  区</t>
    <phoneticPr fontId="8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</si>
</sst>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0"/>
      <color theme="1"/>
      <name val="仿宋"/>
      <family val="3"/>
      <charset val="134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0"/>
      <color indexed="8"/>
      <name val="仿宋"/>
      <family val="3"/>
      <charset val="134"/>
    </font>
    <font>
      <sz val="18"/>
      <color theme="1"/>
      <name val="黑体"/>
      <family val="3"/>
      <charset val="134"/>
    </font>
    <font>
      <sz val="14"/>
      <color theme="1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</cellStyleXfs>
  <cellXfs count="34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top" wrapText="1"/>
    </xf>
    <xf numFmtId="0" fontId="6" fillId="0" borderId="7" xfId="0" applyFont="1" applyBorder="1" applyAlignment="1">
      <alignment horizontal="center" vertical="center" wrapText="1"/>
    </xf>
    <xf numFmtId="31" fontId="6" fillId="0" borderId="0" xfId="0" applyNumberFormat="1" applyFont="1" applyAlignment="1">
      <alignment horizontal="right" vertical="center"/>
    </xf>
    <xf numFmtId="10" fontId="4" fillId="0" borderId="3" xfId="0" applyNumberFormat="1" applyFont="1" applyFill="1" applyBorder="1" applyAlignment="1">
      <alignment horizontal="center" vertical="center" wrapText="1"/>
    </xf>
    <xf numFmtId="1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0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10" fontId="10" fillId="0" borderId="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8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3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8"/>
  <sheetViews>
    <sheetView workbookViewId="0">
      <selection activeCell="B1" sqref="B1:C1"/>
    </sheetView>
  </sheetViews>
  <sheetFormatPr defaultColWidth="9" defaultRowHeight="14.4"/>
  <cols>
    <col min="2" max="2" width="33" customWidth="1"/>
    <col min="3" max="3" width="86.77734375" customWidth="1"/>
  </cols>
  <sheetData>
    <row r="1" spans="2:3" ht="52.5" customHeight="1">
      <c r="B1" s="30" t="s">
        <v>0</v>
      </c>
      <c r="C1" s="30"/>
    </row>
    <row r="2" spans="2:3" ht="17.399999999999999">
      <c r="B2" s="9" t="s">
        <v>1</v>
      </c>
    </row>
    <row r="3" spans="2:3" ht="66" customHeight="1">
      <c r="B3" s="10" t="s">
        <v>2</v>
      </c>
      <c r="C3" s="11" t="s">
        <v>3</v>
      </c>
    </row>
    <row r="4" spans="2:3" ht="51.75" customHeight="1">
      <c r="B4" s="12" t="s">
        <v>4</v>
      </c>
      <c r="C4" s="13" t="s">
        <v>5</v>
      </c>
    </row>
    <row r="5" spans="2:3" ht="54" customHeight="1">
      <c r="B5" s="12" t="s">
        <v>6</v>
      </c>
      <c r="C5" s="14"/>
    </row>
    <row r="6" spans="2:3" ht="55.5" customHeight="1">
      <c r="B6" s="12" t="s">
        <v>7</v>
      </c>
      <c r="C6" s="14"/>
    </row>
    <row r="7" spans="2:3" ht="126.75" customHeight="1">
      <c r="B7" s="12" t="s">
        <v>8</v>
      </c>
      <c r="C7" s="14"/>
    </row>
    <row r="8" spans="2:3" ht="17.399999999999999">
      <c r="B8" s="9"/>
      <c r="C8" s="15">
        <v>45146</v>
      </c>
    </row>
  </sheetData>
  <mergeCells count="1">
    <mergeCell ref="B1:C1"/>
  </mergeCells>
  <phoneticPr fontId="8" type="noConversion"/>
  <dataValidations count="2">
    <dataValidation type="list" allowBlank="1" showInputMessage="1" showErrorMessage="1" sqref="C4">
      <formula1>"市级批复,辖区批复"</formula1>
    </dataValidation>
    <dataValidation type="list" allowBlank="1" showInputMessage="1" showErrorMessage="1" sqref="C3">
      <formula1>"高标准农田建设,现代农业发展,农业科技创新与推广,农业生态保护与资源利用,农业公共服务,美丽乡村发展"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2"/>
  <sheetViews>
    <sheetView tabSelected="1" topLeftCell="A7" workbookViewId="0">
      <selection activeCell="O9" sqref="O9"/>
    </sheetView>
  </sheetViews>
  <sheetFormatPr defaultColWidth="9" defaultRowHeight="37.200000000000003" customHeight="1"/>
  <cols>
    <col min="1" max="1" width="13.88671875" bestFit="1" customWidth="1"/>
    <col min="2" max="2" width="20.88671875" customWidth="1"/>
    <col min="3" max="3" width="7.5546875" bestFit="1" customWidth="1"/>
    <col min="4" max="4" width="7" customWidth="1"/>
    <col min="5" max="5" width="19" customWidth="1"/>
    <col min="6" max="6" width="7.5546875" bestFit="1" customWidth="1"/>
    <col min="7" max="7" width="7.6640625" customWidth="1"/>
    <col min="8" max="8" width="19.77734375" customWidth="1"/>
    <col min="9" max="9" width="7" style="17" customWidth="1"/>
    <col min="10" max="10" width="7.33203125" customWidth="1"/>
    <col min="11" max="11" width="6.88671875" customWidth="1"/>
    <col min="12" max="12" width="10.88671875" style="18" customWidth="1"/>
  </cols>
  <sheetData>
    <row r="1" spans="1:13" ht="37.200000000000003" customHeight="1">
      <c r="A1" s="32" t="s">
        <v>43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37.200000000000003" customHeight="1">
      <c r="A2" s="20" t="s">
        <v>9</v>
      </c>
      <c r="B2" s="20" t="s">
        <v>21</v>
      </c>
      <c r="C2" s="1"/>
      <c r="D2" s="1"/>
      <c r="E2" s="1"/>
      <c r="F2" s="1"/>
      <c r="G2" s="1"/>
      <c r="H2" s="1"/>
      <c r="I2" s="19"/>
      <c r="J2" s="31" t="s">
        <v>10</v>
      </c>
      <c r="K2" s="31"/>
    </row>
    <row r="3" spans="1:13" ht="52.2" customHeight="1">
      <c r="A3" s="22" t="s">
        <v>46</v>
      </c>
      <c r="B3" s="5" t="s">
        <v>22</v>
      </c>
      <c r="C3" s="3" t="s">
        <v>11</v>
      </c>
      <c r="D3" s="3" t="s">
        <v>12</v>
      </c>
      <c r="E3" s="2" t="s">
        <v>23</v>
      </c>
      <c r="F3" s="3" t="s">
        <v>11</v>
      </c>
      <c r="G3" s="3" t="s">
        <v>12</v>
      </c>
      <c r="H3" s="2" t="s">
        <v>24</v>
      </c>
      <c r="I3" s="7" t="s">
        <v>11</v>
      </c>
      <c r="J3" s="3" t="s">
        <v>12</v>
      </c>
      <c r="K3" s="3" t="s">
        <v>13</v>
      </c>
      <c r="L3" s="8" t="s">
        <v>44</v>
      </c>
      <c r="M3" s="21" t="s">
        <v>41</v>
      </c>
    </row>
    <row r="4" spans="1:13" ht="45" customHeight="1">
      <c r="A4" s="23" t="s">
        <v>15</v>
      </c>
      <c r="B4" s="8" t="s">
        <v>29</v>
      </c>
      <c r="C4" s="7">
        <f>D4/K11</f>
        <v>5.722460658082975E-2</v>
      </c>
      <c r="D4" s="2">
        <v>4</v>
      </c>
      <c r="E4" s="8" t="s">
        <v>30</v>
      </c>
      <c r="F4" s="7">
        <f>G4/K11</f>
        <v>0.14449213161659513</v>
      </c>
      <c r="G4" s="2">
        <v>10.1</v>
      </c>
      <c r="H4" s="2" t="s">
        <v>25</v>
      </c>
      <c r="I4" s="7">
        <f>J4/K11</f>
        <v>0.14306151645207438</v>
      </c>
      <c r="J4" s="2">
        <v>10</v>
      </c>
      <c r="K4" s="3">
        <f>D4+G4+J4</f>
        <v>24.1</v>
      </c>
      <c r="L4" s="2">
        <v>12</v>
      </c>
      <c r="M4" s="2">
        <f>K4-L4</f>
        <v>12.100000000000001</v>
      </c>
    </row>
    <row r="5" spans="1:13" ht="45" customHeight="1">
      <c r="A5" s="23" t="s">
        <v>16</v>
      </c>
      <c r="B5" s="8" t="s">
        <v>38</v>
      </c>
      <c r="C5" s="7">
        <f>D5/K11</f>
        <v>6.2947067238912732E-2</v>
      </c>
      <c r="D5" s="2">
        <v>4.4000000000000004</v>
      </c>
      <c r="E5" s="8" t="s">
        <v>31</v>
      </c>
      <c r="F5" s="7">
        <f>G5/K11</f>
        <v>0.21459227467811157</v>
      </c>
      <c r="G5" s="2">
        <v>15</v>
      </c>
      <c r="H5" s="2"/>
      <c r="I5" s="7"/>
      <c r="J5" s="2"/>
      <c r="K5" s="3">
        <v>19.399999999999999</v>
      </c>
      <c r="L5" s="8">
        <v>7.5</v>
      </c>
      <c r="M5" s="21">
        <v>11.9</v>
      </c>
    </row>
    <row r="6" spans="1:13" ht="45" customHeight="1">
      <c r="A6" s="23" t="s">
        <v>17</v>
      </c>
      <c r="B6" s="8" t="s">
        <v>39</v>
      </c>
      <c r="C6" s="7">
        <f>D6/K11</f>
        <v>5.865522174535049E-2</v>
      </c>
      <c r="D6" s="2">
        <v>4.0999999999999996</v>
      </c>
      <c r="E6" s="8" t="s">
        <v>32</v>
      </c>
      <c r="F6" s="7">
        <f>G6/M11</f>
        <v>0.2105263157894737</v>
      </c>
      <c r="G6" s="2">
        <v>8.4</v>
      </c>
      <c r="H6" s="2"/>
      <c r="I6" s="7"/>
      <c r="J6" s="2"/>
      <c r="K6" s="3">
        <v>12.5</v>
      </c>
      <c r="L6" s="8">
        <v>7.5</v>
      </c>
      <c r="M6" s="21">
        <v>5</v>
      </c>
    </row>
    <row r="7" spans="1:13" ht="45" customHeight="1">
      <c r="A7" s="24" t="s">
        <v>18</v>
      </c>
      <c r="B7" s="8" t="s">
        <v>33</v>
      </c>
      <c r="C7" s="7">
        <f>D7/K11</f>
        <v>1.0014306151645206E-2</v>
      </c>
      <c r="D7" s="2">
        <v>0.7</v>
      </c>
      <c r="E7" s="8" t="s">
        <v>34</v>
      </c>
      <c r="F7" s="7">
        <f>G7/M11</f>
        <v>8.7719298245614044E-2</v>
      </c>
      <c r="G7" s="2">
        <v>3.5</v>
      </c>
      <c r="H7" s="2"/>
      <c r="I7" s="7"/>
      <c r="J7" s="2"/>
      <c r="K7" s="3">
        <v>4.2</v>
      </c>
      <c r="L7" s="8">
        <v>1</v>
      </c>
      <c r="M7" s="21">
        <v>3.2</v>
      </c>
    </row>
    <row r="8" spans="1:13" ht="45" customHeight="1">
      <c r="A8" s="24" t="s">
        <v>19</v>
      </c>
      <c r="B8" s="8" t="s">
        <v>35</v>
      </c>
      <c r="C8" s="7">
        <f>D8/K11</f>
        <v>5.7224606580829757E-3</v>
      </c>
      <c r="D8" s="2">
        <v>0.4</v>
      </c>
      <c r="E8" s="8" t="s">
        <v>36</v>
      </c>
      <c r="F8" s="7">
        <f>G8/M11</f>
        <v>6.2656641604010022E-2</v>
      </c>
      <c r="G8" s="2">
        <v>2.5</v>
      </c>
      <c r="H8" s="2"/>
      <c r="I8" s="7"/>
      <c r="J8" s="2"/>
      <c r="K8" s="3">
        <v>2.9</v>
      </c>
      <c r="L8" s="8">
        <v>1</v>
      </c>
      <c r="M8" s="21">
        <v>1.9</v>
      </c>
    </row>
    <row r="9" spans="1:13" ht="45" customHeight="1">
      <c r="A9" s="24" t="s">
        <v>20</v>
      </c>
      <c r="B9" s="8" t="s">
        <v>40</v>
      </c>
      <c r="C9" s="7">
        <f>D9/K11</f>
        <v>2.2889842632331903E-2</v>
      </c>
      <c r="D9" s="2">
        <v>1.6</v>
      </c>
      <c r="E9" s="8" t="s">
        <v>37</v>
      </c>
      <c r="F9" s="7">
        <f>G9/M11</f>
        <v>0.13032581453634087</v>
      </c>
      <c r="G9" s="2">
        <v>5.2</v>
      </c>
      <c r="H9" s="2"/>
      <c r="I9" s="7"/>
      <c r="J9" s="2"/>
      <c r="K9" s="3">
        <v>6.8</v>
      </c>
      <c r="L9" s="8">
        <v>1</v>
      </c>
      <c r="M9" s="21">
        <v>5.8</v>
      </c>
    </row>
    <row r="10" spans="1:13" ht="37.200000000000003" customHeight="1">
      <c r="A10" s="25" t="s">
        <v>14</v>
      </c>
      <c r="B10" s="4"/>
      <c r="C10" s="4"/>
      <c r="D10" s="4"/>
      <c r="E10" s="4"/>
      <c r="F10" s="4"/>
      <c r="G10" s="4"/>
      <c r="H10" s="4"/>
      <c r="I10" s="16"/>
      <c r="J10" s="4"/>
      <c r="K10" s="6"/>
      <c r="L10" s="8"/>
      <c r="M10" s="21"/>
    </row>
    <row r="11" spans="1:13" ht="36">
      <c r="A11" s="23" t="s">
        <v>45</v>
      </c>
      <c r="B11" s="26" t="s">
        <v>26</v>
      </c>
      <c r="C11" s="27">
        <f>D11/K11</f>
        <v>0.21745350500715305</v>
      </c>
      <c r="D11" s="26">
        <v>15.2</v>
      </c>
      <c r="E11" s="26" t="s">
        <v>27</v>
      </c>
      <c r="F11" s="27">
        <f>G11/K11</f>
        <v>0.63948497854077258</v>
      </c>
      <c r="G11" s="28">
        <v>44.7</v>
      </c>
      <c r="H11" s="26" t="s">
        <v>28</v>
      </c>
      <c r="I11" s="29">
        <f>J11/K11</f>
        <v>0.14306151645207438</v>
      </c>
      <c r="J11" s="3">
        <v>10</v>
      </c>
      <c r="K11" s="28">
        <v>69.900000000000006</v>
      </c>
      <c r="L11" s="8">
        <v>30</v>
      </c>
      <c r="M11" s="21">
        <v>39.9</v>
      </c>
    </row>
    <row r="12" spans="1:13" ht="37.200000000000003" customHeight="1">
      <c r="A12" s="33" t="s">
        <v>42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</row>
  </sheetData>
  <mergeCells count="3">
    <mergeCell ref="J2:K2"/>
    <mergeCell ref="A1:M1"/>
    <mergeCell ref="A12:M12"/>
  </mergeCells>
  <phoneticPr fontId="8" type="noConversion"/>
  <pageMargins left="0.31" right="0.27" top="0.74803149606299202" bottom="0.33" header="0.31496062992126" footer="0.31496062992126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K21" sqref="K21"/>
    </sheetView>
  </sheetViews>
  <sheetFormatPr defaultColWidth="9" defaultRowHeight="14.4"/>
  <sheetData/>
  <phoneticPr fontId="8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拟分配资金方案封面</vt:lpstr>
      <vt:lpstr>资金拟分配(农产品质量安全监管能力建设) 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2023-08-23T10:36:36Z</cp:lastPrinted>
  <dcterms:created xsi:type="dcterms:W3CDTF">2019-05-16T00:41:00Z</dcterms:created>
  <dcterms:modified xsi:type="dcterms:W3CDTF">2023-08-23T10:38:46Z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</Properties>
</file>