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16" windowHeight="1086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F12" i="25"/>
  <c r="F9"/>
  <c r="F7"/>
  <c r="F6"/>
  <c r="F5"/>
  <c r="C12"/>
  <c r="D12"/>
  <c r="C10"/>
  <c r="C9"/>
  <c r="C7"/>
  <c r="C6"/>
  <c r="C5"/>
  <c r="C4"/>
  <c r="H5" l="1"/>
  <c r="H6"/>
  <c r="H7"/>
  <c r="H8"/>
  <c r="H9"/>
  <c r="H10"/>
  <c r="H4"/>
  <c r="G12"/>
  <c r="H12" l="1"/>
</calcChain>
</file>

<file path=xl/sharedStrings.xml><?xml version="1.0" encoding="utf-8"?>
<sst xmlns="http://schemas.openxmlformats.org/spreadsheetml/2006/main" count="34" uniqueCount="30">
  <si>
    <t>辖区</t>
  </si>
  <si>
    <t>分配因素1</t>
  </si>
  <si>
    <t>占比%</t>
  </si>
  <si>
    <t>金额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</si>
  <si>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</si>
  <si>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</si>
  <si>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</si>
  <si>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</si>
  <si>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</si>
  <si>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</si>
  <si>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6" type="noConversion"/>
  </si>
  <si>
    <t>钟楼区</t>
    <phoneticPr fontId="6" type="noConversion"/>
  </si>
  <si>
    <t>经开区</t>
    <phoneticPr fontId="6" type="noConversion"/>
  </si>
  <si>
    <t>市本级</t>
    <phoneticPr fontId="7" type="noConversion"/>
  </si>
  <si>
    <t>农产品质量安全建设</t>
    <phoneticPr fontId="7" type="noConversion"/>
  </si>
  <si>
    <t>2022年获证（含续展）55个种植业绿色食品（1万元/个）。</t>
    <phoneticPr fontId="7" type="noConversion"/>
  </si>
  <si>
    <t>2022年获证（含续展）22个种植业绿色食品（1万元/个）。</t>
    <phoneticPr fontId="7" type="noConversion"/>
  </si>
  <si>
    <t>2022年获证（含续展）1个种植业绿色食品（1万元/个）。</t>
    <phoneticPr fontId="7" type="noConversion"/>
  </si>
  <si>
    <t>2022年获证（含续展）6个种植业绿色食品（1万元/个）。</t>
    <phoneticPr fontId="7" type="noConversion"/>
  </si>
  <si>
    <t>2022年获证（含续展）17个种植业绿色食品（1万元/个）。</t>
    <phoneticPr fontId="7" type="noConversion"/>
  </si>
  <si>
    <t>15个精深加工有机食品，4个种植业有机食品</t>
    <phoneticPr fontId="7" type="noConversion"/>
  </si>
  <si>
    <t>101个种植业绿色食品，1个养殖业绿色食品</t>
    <phoneticPr fontId="7" type="noConversion"/>
  </si>
  <si>
    <t>2022年获中绿华夏认证1个精深加工有机食品（1.1万/个）。</t>
    <phoneticPr fontId="7" type="noConversion"/>
  </si>
  <si>
    <t>2022年获中绿华夏认证：4个精深加工有机食品（1.1万/个）,4个种植业有机食品（1万/个）。</t>
    <phoneticPr fontId="7" type="noConversion"/>
  </si>
  <si>
    <t>2022年获中绿华夏认证5个精深加工有机食品（1.1万/个）。</t>
    <phoneticPr fontId="7" type="noConversion"/>
  </si>
  <si>
    <t>2022年获证（含续展）1个养殖业绿色食品（1.5万元/个）。</t>
    <phoneticPr fontId="7" type="noConversion"/>
  </si>
  <si>
    <t>农业公共服务专项资金分配建议表</t>
    <phoneticPr fontId="7" type="noConversion"/>
  </si>
  <si>
    <t>单位：万元</t>
    <phoneticPr fontId="7" type="noConversion"/>
  </si>
  <si>
    <t>责任处站：质监处</t>
    <phoneticPr fontId="7" type="noConversion"/>
  </si>
  <si>
    <t>合  计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</si>
</sst>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1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I11" sqref="I11"/>
    </sheetView>
  </sheetViews>
  <sheetFormatPr defaultColWidth="9" defaultRowHeight="14.4"/>
  <cols>
    <col min="1" max="1" width="15" customWidth="1"/>
    <col min="2" max="2" width="28.33203125" customWidth="1"/>
    <col min="3" max="3" width="14" style="20" customWidth="1"/>
    <col min="4" max="4" width="14.21875" customWidth="1"/>
    <col min="5" max="5" width="15.44140625" customWidth="1"/>
    <col min="6" max="6" width="14.21875" style="20" customWidth="1"/>
    <col min="7" max="7" width="14.21875" customWidth="1"/>
    <col min="8" max="8" width="18.21875" customWidth="1"/>
  </cols>
  <sheetData>
    <row r="1" spans="1:8" ht="42" customHeight="1">
      <c r="A1" s="25" t="s">
        <v>26</v>
      </c>
      <c r="B1" s="25"/>
      <c r="C1" s="25"/>
      <c r="D1" s="25"/>
      <c r="E1" s="25"/>
      <c r="F1" s="25"/>
      <c r="G1" s="25"/>
      <c r="H1" s="25"/>
    </row>
    <row r="2" spans="1:8" ht="31.2">
      <c r="A2" s="8" t="s">
        <v>9</v>
      </c>
      <c r="B2" s="10" t="s">
        <v>14</v>
      </c>
      <c r="C2" s="24"/>
      <c r="D2" s="24"/>
      <c r="E2" s="14"/>
      <c r="F2" s="21"/>
      <c r="G2" s="14"/>
      <c r="H2" s="15" t="s">
        <v>27</v>
      </c>
    </row>
    <row r="3" spans="1:8" ht="49.95" customHeight="1">
      <c r="A3" s="1" t="s">
        <v>0</v>
      </c>
      <c r="B3" s="3" t="s">
        <v>1</v>
      </c>
      <c r="C3" s="18" t="s">
        <v>2</v>
      </c>
      <c r="D3" s="11" t="s">
        <v>3</v>
      </c>
      <c r="E3" s="3" t="s">
        <v>1</v>
      </c>
      <c r="F3" s="18" t="s">
        <v>2</v>
      </c>
      <c r="G3" s="11" t="s">
        <v>3</v>
      </c>
      <c r="H3" s="12" t="s">
        <v>4</v>
      </c>
    </row>
    <row r="4" spans="1:8" ht="31.8" customHeight="1">
      <c r="A4" s="1" t="s">
        <v>5</v>
      </c>
      <c r="B4" s="16" t="s">
        <v>15</v>
      </c>
      <c r="C4" s="5">
        <f>D4/H12</f>
        <v>0.44715447154471544</v>
      </c>
      <c r="D4" s="6">
        <v>55</v>
      </c>
      <c r="E4" s="17"/>
      <c r="F4" s="22"/>
      <c r="G4" s="17"/>
      <c r="H4" s="13">
        <f>SUM(D4,G4)</f>
        <v>55</v>
      </c>
    </row>
    <row r="5" spans="1:8" ht="50.1" customHeight="1">
      <c r="A5" s="4" t="s">
        <v>6</v>
      </c>
      <c r="B5" s="16" t="s">
        <v>18</v>
      </c>
      <c r="C5" s="5">
        <f>D5/H12</f>
        <v>4.878048780487805E-2</v>
      </c>
      <c r="D5" s="6">
        <v>6</v>
      </c>
      <c r="E5" s="16" t="s">
        <v>22</v>
      </c>
      <c r="F5" s="22">
        <f>G5/H12</f>
        <v>8.9430894308943094E-3</v>
      </c>
      <c r="G5" s="17">
        <v>1.1000000000000001</v>
      </c>
      <c r="H5" s="13">
        <f t="shared" ref="H5:H10" si="0">SUM(D5,G5)</f>
        <v>7.1</v>
      </c>
    </row>
    <row r="6" spans="1:8" ht="61.5" customHeight="1">
      <c r="A6" s="4" t="s">
        <v>7</v>
      </c>
      <c r="B6" s="16" t="s">
        <v>19</v>
      </c>
      <c r="C6" s="5">
        <f>D6/H12</f>
        <v>0.13821138211382114</v>
      </c>
      <c r="D6" s="6">
        <v>17</v>
      </c>
      <c r="E6" s="16" t="s">
        <v>23</v>
      </c>
      <c r="F6" s="22">
        <f>G6/H12</f>
        <v>6.8292682926829273E-2</v>
      </c>
      <c r="G6" s="17">
        <v>8.4</v>
      </c>
      <c r="H6" s="13">
        <f t="shared" si="0"/>
        <v>25.4</v>
      </c>
    </row>
    <row r="7" spans="1:8" ht="50.1" customHeight="1">
      <c r="A7" s="4" t="s">
        <v>8</v>
      </c>
      <c r="B7" s="16" t="s">
        <v>16</v>
      </c>
      <c r="C7" s="5">
        <f>D7/H12</f>
        <v>0.17886178861788618</v>
      </c>
      <c r="D7" s="6">
        <v>22</v>
      </c>
      <c r="E7" s="16" t="s">
        <v>24</v>
      </c>
      <c r="F7" s="5">
        <f>G7/H12</f>
        <v>4.4715447154471545E-2</v>
      </c>
      <c r="G7" s="6">
        <v>5.5</v>
      </c>
      <c r="H7" s="13">
        <f t="shared" si="0"/>
        <v>27.5</v>
      </c>
    </row>
    <row r="8" spans="1:8" ht="26.4" customHeight="1">
      <c r="A8" s="2" t="s">
        <v>10</v>
      </c>
      <c r="B8" s="16"/>
      <c r="C8" s="5"/>
      <c r="D8" s="6"/>
      <c r="E8" s="6"/>
      <c r="F8" s="5"/>
      <c r="G8" s="6"/>
      <c r="H8" s="13">
        <f t="shared" si="0"/>
        <v>0</v>
      </c>
    </row>
    <row r="9" spans="1:8" ht="50.1" customHeight="1">
      <c r="A9" s="2" t="s">
        <v>11</v>
      </c>
      <c r="B9" s="16" t="s">
        <v>25</v>
      </c>
      <c r="C9" s="5">
        <f>D9/H12</f>
        <v>1.2195121951219513E-2</v>
      </c>
      <c r="D9" s="6">
        <v>1.5</v>
      </c>
      <c r="E9" s="16" t="s">
        <v>24</v>
      </c>
      <c r="F9" s="5">
        <f>G9/H12</f>
        <v>4.4715447154471545E-2</v>
      </c>
      <c r="G9" s="6">
        <v>5.5</v>
      </c>
      <c r="H9" s="13">
        <f t="shared" si="0"/>
        <v>7</v>
      </c>
    </row>
    <row r="10" spans="1:8" ht="34.200000000000003" customHeight="1">
      <c r="A10" s="2" t="s">
        <v>12</v>
      </c>
      <c r="B10" s="16" t="s">
        <v>17</v>
      </c>
      <c r="C10" s="5">
        <f>D10/H12</f>
        <v>8.130081300813009E-3</v>
      </c>
      <c r="D10" s="6">
        <v>1</v>
      </c>
      <c r="E10" s="6"/>
      <c r="F10" s="5"/>
      <c r="G10" s="6"/>
      <c r="H10" s="13">
        <f t="shared" si="0"/>
        <v>1</v>
      </c>
    </row>
    <row r="11" spans="1:8" ht="37.200000000000003" customHeight="1">
      <c r="A11" s="9" t="s">
        <v>13</v>
      </c>
      <c r="B11" s="16"/>
      <c r="C11" s="5"/>
      <c r="D11" s="6"/>
      <c r="E11" s="6"/>
      <c r="F11" s="5"/>
      <c r="G11" s="6"/>
      <c r="H11" s="13"/>
    </row>
    <row r="12" spans="1:8" ht="50.1" customHeight="1">
      <c r="A12" s="4" t="s">
        <v>29</v>
      </c>
      <c r="B12" s="16" t="s">
        <v>21</v>
      </c>
      <c r="C12" s="19">
        <f>D12/H12</f>
        <v>0.83333333333333337</v>
      </c>
      <c r="D12" s="2">
        <f>SUM(D4:D11)</f>
        <v>102.5</v>
      </c>
      <c r="E12" s="16" t="s">
        <v>20</v>
      </c>
      <c r="F12" s="23">
        <f>G12/H12</f>
        <v>0.16666666666666666</v>
      </c>
      <c r="G12" s="1">
        <f>SUM(G4:G11)</f>
        <v>20.5</v>
      </c>
      <c r="H12" s="7">
        <f>SUM(H4:H11)</f>
        <v>123</v>
      </c>
    </row>
    <row r="13" spans="1:8" ht="29.1" customHeight="1">
      <c r="A13" s="26" t="s">
        <v>28</v>
      </c>
      <c r="B13" s="26"/>
      <c r="C13" s="26"/>
      <c r="D13" s="26"/>
      <c r="E13" s="26"/>
      <c r="F13" s="26"/>
      <c r="G13" s="26"/>
      <c r="H13" s="26"/>
    </row>
  </sheetData>
  <mergeCells count="3">
    <mergeCell ref="C2:D2"/>
    <mergeCell ref="A1:H1"/>
    <mergeCell ref="A13:H13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56000000000000005" bottom="0.3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2023-09-25T02:53:31Z</cp:lastPrinted>
  <dcterms:created xsi:type="dcterms:W3CDTF">2019-05-15T08:41:00Z</dcterms:created>
  <dcterms:modified xsi:type="dcterms:W3CDTF">2023-09-25T02:53:32Z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