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 activeTab="4"/>
  </bookViews>
  <sheets>
    <sheet name="汇总表" sheetId="21" r:id="rId1"/>
    <sheet name="现代农业发展专项" sheetId="23" r:id="rId2"/>
    <sheet name="科技创新与推广" sheetId="19" r:id="rId3"/>
    <sheet name="农业公共服务 " sheetId="16" r:id="rId4"/>
    <sheet name="农业生态保护与资源化利用 " sheetId="15" r:id="rId5"/>
    <sheet name="Sheet1" sheetId="22" r:id="rId6"/>
  </sheets>
  <definedNames>
    <definedName name="_xlnm.Print_Titles" localSheetId="2">科技创新与推广!$A:$E</definedName>
  </definedNames>
  <calcPr calcId="125725"/>
</workbook>
</file>

<file path=xl/calcChain.xml><?xml version="1.0" encoding="utf-8"?>
<calcChain xmlns="http://schemas.openxmlformats.org/spreadsheetml/2006/main">
  <c r="G4" i="16"/>
  <c r="E4"/>
  <c r="F4"/>
  <c r="C4" s="1"/>
  <c r="D4"/>
  <c r="C5"/>
  <c r="C6"/>
  <c r="C7"/>
  <c r="C8"/>
  <c r="C9"/>
  <c r="C10"/>
  <c r="C11"/>
  <c r="C12"/>
  <c r="F12" i="21" s="1"/>
  <c r="C12" s="1"/>
  <c r="D11" i="16"/>
  <c r="F11" i="21" l="1"/>
  <c r="C11" s="1"/>
  <c r="C5" i="23" l="1"/>
  <c r="C6"/>
  <c r="C7"/>
  <c r="C8"/>
  <c r="C9"/>
  <c r="C10"/>
  <c r="F4"/>
  <c r="F9" i="21" l="1"/>
  <c r="F8"/>
  <c r="D10"/>
  <c r="D9"/>
  <c r="D8"/>
  <c r="C6" i="19"/>
  <c r="E5" i="21" s="1"/>
  <c r="C7" i="19"/>
  <c r="C8"/>
  <c r="C9"/>
  <c r="C10"/>
  <c r="C11"/>
  <c r="D5" i="21" l="1"/>
  <c r="D6"/>
  <c r="D7"/>
  <c r="C10" i="15"/>
  <c r="C9"/>
  <c r="C8"/>
  <c r="C7"/>
  <c r="C6"/>
  <c r="C5"/>
  <c r="D4"/>
  <c r="C4" s="1"/>
  <c r="F7" i="21"/>
  <c r="F6"/>
  <c r="F5"/>
  <c r="D4" l="1"/>
  <c r="E5" i="19"/>
  <c r="D5" l="1"/>
  <c r="C5" s="1"/>
  <c r="E4" i="23" l="1"/>
  <c r="D4"/>
  <c r="C4" l="1"/>
  <c r="G10" i="21"/>
  <c r="F10"/>
  <c r="F4" s="1"/>
  <c r="E10"/>
  <c r="G9"/>
  <c r="E9"/>
  <c r="C10" l="1"/>
  <c r="C9"/>
  <c r="G8"/>
  <c r="E8" l="1"/>
  <c r="C8" l="1"/>
  <c r="G7"/>
  <c r="E7"/>
  <c r="G6"/>
  <c r="E6"/>
  <c r="G5"/>
  <c r="G4" s="1"/>
  <c r="E4" l="1"/>
  <c r="C4" s="1"/>
  <c r="C6"/>
  <c r="C7"/>
  <c r="C5"/>
</calcChain>
</file>

<file path=xl/sharedStrings.xml><?xml version="1.0" encoding="utf-8"?>
<sst xmlns="http://schemas.openxmlformats.org/spreadsheetml/2006/main" count="79" uniqueCount="42">
  <si>
    <t>金坛区</t>
  </si>
  <si>
    <t>武进区</t>
  </si>
  <si>
    <t>新北区</t>
  </si>
  <si>
    <t>天宁区</t>
  </si>
  <si>
    <t>钟楼区</t>
  </si>
  <si>
    <t>序号</t>
  </si>
  <si>
    <t>序号</t>
    <phoneticPr fontId="1" type="noConversion"/>
  </si>
  <si>
    <t>单位：万元</t>
    <phoneticPr fontId="1" type="noConversion"/>
  </si>
  <si>
    <t>序号</t>
    <phoneticPr fontId="1" type="noConversion"/>
  </si>
  <si>
    <t>单位：万元</t>
    <phoneticPr fontId="1" type="noConversion"/>
  </si>
  <si>
    <t>科技创新与推广专项</t>
    <phoneticPr fontId="1" type="noConversion"/>
  </si>
  <si>
    <t>农业公共服务专项</t>
    <phoneticPr fontId="1" type="noConversion"/>
  </si>
  <si>
    <t>农业生态保护与资源利用专项</t>
    <phoneticPr fontId="1" type="noConversion"/>
  </si>
  <si>
    <t>经开区</t>
    <phoneticPr fontId="1" type="noConversion"/>
  </si>
  <si>
    <t>经开区</t>
    <phoneticPr fontId="1" type="noConversion"/>
  </si>
  <si>
    <t>经开区</t>
    <phoneticPr fontId="1" type="noConversion"/>
  </si>
  <si>
    <t>现代农业发展专项</t>
    <phoneticPr fontId="1" type="noConversion"/>
  </si>
  <si>
    <t>单位：万元</t>
  </si>
  <si>
    <t>经开区</t>
    <phoneticPr fontId="1" type="noConversion"/>
  </si>
  <si>
    <t>单位：万元</t>
    <phoneticPr fontId="1" type="noConversion"/>
  </si>
  <si>
    <t>2024年省级现代农业发展专项资金（第一批）下达分配明细表</t>
    <phoneticPr fontId="1" type="noConversion"/>
  </si>
  <si>
    <t>农机购置补贴</t>
    <phoneticPr fontId="1" type="noConversion"/>
  </si>
  <si>
    <t>完成生猪稳产保供</t>
    <phoneticPr fontId="1" type="noConversion"/>
  </si>
  <si>
    <t>绿色优质农产品补助</t>
    <phoneticPr fontId="1" type="noConversion"/>
  </si>
  <si>
    <t>2024年省级科技创新与推广资金（第一批）下达分配明细表</t>
    <phoneticPr fontId="1" type="noConversion"/>
  </si>
  <si>
    <t>农业种质资源保护利用</t>
    <phoneticPr fontId="1" type="noConversion"/>
  </si>
  <si>
    <t>畜禽遗传资源保护</t>
    <phoneticPr fontId="1" type="noConversion"/>
  </si>
  <si>
    <t>地方特色农业种质资源保护利用</t>
    <phoneticPr fontId="1" type="noConversion"/>
  </si>
  <si>
    <t>农产品质量安全监管</t>
    <phoneticPr fontId="1" type="noConversion"/>
  </si>
  <si>
    <t>2024年省级农业公共服务专项资金（第一批）下达分配明细表</t>
    <phoneticPr fontId="1" type="noConversion"/>
  </si>
  <si>
    <t>农产品质量安全中心</t>
  </si>
  <si>
    <t>农产品质量安全中心</t>
    <phoneticPr fontId="1" type="noConversion"/>
  </si>
  <si>
    <t>动物疫病防控</t>
    <phoneticPr fontId="1" type="noConversion"/>
  </si>
  <si>
    <t>开展化肥农药实名制购买定额制使用试点</t>
    <phoneticPr fontId="1" type="noConversion"/>
  </si>
  <si>
    <t>秸秆机械化还田</t>
    <phoneticPr fontId="1" type="noConversion"/>
  </si>
  <si>
    <t>2024年省级农业生态保护与资源化利用专项资金 （第一批）下达分配明细表</t>
    <phoneticPr fontId="1" type="noConversion"/>
  </si>
  <si>
    <t>2024年省级农业农村专项资金（第一批）汇总表</t>
    <phoneticPr fontId="1" type="noConversion"/>
  </si>
  <si>
    <t>辖  区</t>
    <phoneticPr fontId="1" type="noConversion"/>
  </si>
  <si>
    <t>合  计</t>
    <phoneticPr fontId="1" type="noConversion"/>
  </si>
  <si>
    <t>合  计</t>
    <phoneticPr fontId="1" type="noConversion"/>
  </si>
  <si>
    <t>局本级</t>
    <phoneticPr fontId="1" type="noConversion"/>
  </si>
  <si>
    <t>农业农村大数据建设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</si>
</sst>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>
      <alignment vertical="center"/>
    </xf>
  </cellStyleXfs>
  <cellXfs count="7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zoomScale="80" zoomScaleNormal="80" workbookViewId="0">
      <selection activeCell="B21" sqref="B21"/>
    </sheetView>
  </sheetViews>
  <sheetFormatPr defaultColWidth="9" defaultRowHeight="14.4"/>
  <cols>
    <col min="1" max="1" width="6" style="3" customWidth="1"/>
    <col min="2" max="2" width="21.109375" style="3" customWidth="1"/>
    <col min="3" max="3" width="22.44140625" style="3" customWidth="1"/>
    <col min="4" max="5" width="25.88671875" style="3" customWidth="1"/>
    <col min="6" max="6" width="25.88671875" style="4" customWidth="1"/>
    <col min="7" max="7" width="23.88671875" style="4" customWidth="1"/>
    <col min="8" max="16384" width="9" style="3"/>
  </cols>
  <sheetData>
    <row r="1" spans="1:7" ht="66" customHeight="1">
      <c r="A1" s="58" t="s">
        <v>36</v>
      </c>
      <c r="B1" s="58"/>
      <c r="C1" s="58"/>
      <c r="D1" s="58"/>
      <c r="E1" s="58"/>
      <c r="F1" s="58"/>
      <c r="G1" s="58"/>
    </row>
    <row r="2" spans="1:7" ht="29.25" customHeight="1">
      <c r="A2" s="5"/>
      <c r="B2" s="5"/>
      <c r="C2" s="5"/>
      <c r="D2" s="5"/>
      <c r="E2" s="5"/>
      <c r="G2" s="22" t="s">
        <v>9</v>
      </c>
    </row>
    <row r="3" spans="1:7" ht="44.25" customHeight="1">
      <c r="A3" s="46" t="s">
        <v>6</v>
      </c>
      <c r="B3" s="46" t="s">
        <v>37</v>
      </c>
      <c r="C3" s="47" t="s">
        <v>38</v>
      </c>
      <c r="D3" s="47" t="s">
        <v>16</v>
      </c>
      <c r="E3" s="45" t="s">
        <v>10</v>
      </c>
      <c r="F3" s="45" t="s">
        <v>11</v>
      </c>
      <c r="G3" s="40" t="s">
        <v>12</v>
      </c>
    </row>
    <row r="4" spans="1:7" ht="34.5" customHeight="1">
      <c r="A4" s="56" t="s">
        <v>38</v>
      </c>
      <c r="B4" s="57"/>
      <c r="C4" s="23">
        <f>D4+E4+F4+G4</f>
        <v>1566.3</v>
      </c>
      <c r="D4" s="18">
        <f>SUM(D5:D12)</f>
        <v>572</v>
      </c>
      <c r="E4" s="46">
        <f t="shared" ref="E4:G4" si="0">SUM(E5:E12)</f>
        <v>164</v>
      </c>
      <c r="F4" s="46">
        <f t="shared" si="0"/>
        <v>375.3</v>
      </c>
      <c r="G4" s="46">
        <f t="shared" si="0"/>
        <v>455</v>
      </c>
    </row>
    <row r="5" spans="1:7" ht="27.75" customHeight="1">
      <c r="A5" s="7">
        <v>1</v>
      </c>
      <c r="B5" s="1" t="s">
        <v>0</v>
      </c>
      <c r="C5" s="35">
        <f t="shared" ref="C5:C12" si="1">D5+E5+F5+G5</f>
        <v>717.77</v>
      </c>
      <c r="D5" s="18">
        <f>现代农业发展专项!C5</f>
        <v>298.89999999999998</v>
      </c>
      <c r="E5" s="18">
        <f>科技创新与推广!C6</f>
        <v>92</v>
      </c>
      <c r="F5" s="26">
        <f>'农业公共服务 '!C5</f>
        <v>39.870000000000005</v>
      </c>
      <c r="G5" s="6">
        <f>'农业生态保护与资源化利用 '!C5</f>
        <v>287</v>
      </c>
    </row>
    <row r="6" spans="1:7" ht="27.75" customHeight="1">
      <c r="A6" s="46">
        <v>2</v>
      </c>
      <c r="B6" s="1" t="s">
        <v>1</v>
      </c>
      <c r="C6" s="46">
        <f t="shared" si="1"/>
        <v>207.33</v>
      </c>
      <c r="D6" s="46">
        <f>现代农业发展专项!C6</f>
        <v>113.8</v>
      </c>
      <c r="E6" s="46">
        <f>科技创新与推广!C7</f>
        <v>32</v>
      </c>
      <c r="F6" s="51">
        <f>'农业公共服务 '!C6</f>
        <v>41.53</v>
      </c>
      <c r="G6" s="6">
        <f>'农业生态保护与资源化利用 '!C6</f>
        <v>20</v>
      </c>
    </row>
    <row r="7" spans="1:7" ht="27.75" customHeight="1">
      <c r="A7" s="46">
        <v>3</v>
      </c>
      <c r="B7" s="1" t="s">
        <v>2</v>
      </c>
      <c r="C7" s="46">
        <f t="shared" si="1"/>
        <v>269.7</v>
      </c>
      <c r="D7" s="46">
        <f>现代农业发展专项!C7</f>
        <v>134.1</v>
      </c>
      <c r="E7" s="46">
        <f>科技创新与推广!C8</f>
        <v>0</v>
      </c>
      <c r="F7" s="51">
        <f>'农业公共服务 '!C7</f>
        <v>18.600000000000001</v>
      </c>
      <c r="G7" s="6">
        <f>'农业生态保护与资源化利用 '!C7</f>
        <v>117</v>
      </c>
    </row>
    <row r="8" spans="1:7" ht="27.75" customHeight="1">
      <c r="A8" s="46">
        <v>4</v>
      </c>
      <c r="B8" s="1" t="s">
        <v>3</v>
      </c>
      <c r="C8" s="46">
        <f t="shared" si="1"/>
        <v>52.2</v>
      </c>
      <c r="D8" s="46">
        <f>现代农业发展专项!C8</f>
        <v>1.2</v>
      </c>
      <c r="E8" s="46">
        <f>科技创新与推广!C9</f>
        <v>40</v>
      </c>
      <c r="F8" s="51">
        <f>'农业公共服务 '!C8</f>
        <v>1</v>
      </c>
      <c r="G8" s="6">
        <f>'农业生态保护与资源化利用 '!C8</f>
        <v>10</v>
      </c>
    </row>
    <row r="9" spans="1:7" ht="27.75" customHeight="1">
      <c r="A9" s="46">
        <v>5</v>
      </c>
      <c r="B9" s="1" t="s">
        <v>4</v>
      </c>
      <c r="C9" s="46">
        <f t="shared" si="1"/>
        <v>15</v>
      </c>
      <c r="D9" s="46">
        <f>现代农业发展专项!C9</f>
        <v>11</v>
      </c>
      <c r="E9" s="46">
        <f>科技创新与推广!C10</f>
        <v>0</v>
      </c>
      <c r="F9" s="51">
        <f>'农业公共服务 '!C9</f>
        <v>1</v>
      </c>
      <c r="G9" s="6">
        <f>'农业生态保护与资源化利用 '!C9</f>
        <v>3</v>
      </c>
    </row>
    <row r="10" spans="1:7" ht="27.75" customHeight="1">
      <c r="A10" s="46">
        <v>6</v>
      </c>
      <c r="B10" s="1" t="s">
        <v>15</v>
      </c>
      <c r="C10" s="46">
        <f t="shared" si="1"/>
        <v>34</v>
      </c>
      <c r="D10" s="46">
        <f>现代农业发展专项!C10</f>
        <v>13</v>
      </c>
      <c r="E10" s="46">
        <f>科技创新与推广!C11</f>
        <v>0</v>
      </c>
      <c r="F10" s="51">
        <f>'农业公共服务 '!C10</f>
        <v>3</v>
      </c>
      <c r="G10" s="6">
        <f>'农业生态保护与资源化利用 '!C10</f>
        <v>18</v>
      </c>
    </row>
    <row r="11" spans="1:7" ht="28.8" customHeight="1">
      <c r="A11" s="46">
        <v>7</v>
      </c>
      <c r="B11" s="46" t="s">
        <v>30</v>
      </c>
      <c r="C11" s="46">
        <f t="shared" si="1"/>
        <v>222.3</v>
      </c>
      <c r="D11" s="46">
        <v>0</v>
      </c>
      <c r="E11" s="46">
        <v>0</v>
      </c>
      <c r="F11" s="6">
        <f>'农业公共服务 '!C11</f>
        <v>222.3</v>
      </c>
      <c r="G11" s="6">
        <v>0</v>
      </c>
    </row>
    <row r="12" spans="1:7" ht="30" customHeight="1">
      <c r="A12" s="46">
        <v>8</v>
      </c>
      <c r="B12" s="46" t="s">
        <v>40</v>
      </c>
      <c r="C12" s="46">
        <f t="shared" si="1"/>
        <v>48</v>
      </c>
      <c r="D12" s="46"/>
      <c r="E12" s="46"/>
      <c r="F12" s="6">
        <f>'农业公共服务 '!C12</f>
        <v>48</v>
      </c>
      <c r="G12" s="6"/>
    </row>
  </sheetData>
  <mergeCells count="2">
    <mergeCell ref="A4:B4"/>
    <mergeCell ref="A1:G1"/>
  </mergeCells>
  <phoneticPr fontId="1" type="noConversion"/>
  <printOptions horizontalCentered="1"/>
  <pageMargins left="0.19685039370078741" right="0.15748031496062992" top="0.47244094488188981" bottom="0.35433070866141736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1"/>
  <sheetViews>
    <sheetView zoomScale="80" zoomScaleNormal="80" workbookViewId="0">
      <selection activeCell="A11" sqref="A11:XFD11"/>
    </sheetView>
  </sheetViews>
  <sheetFormatPr defaultColWidth="9" defaultRowHeight="14.4"/>
  <cols>
    <col min="1" max="1" width="5.77734375" style="10" bestFit="1" customWidth="1"/>
    <col min="2" max="2" width="11.6640625" style="10" customWidth="1"/>
    <col min="3" max="3" width="18.6640625" style="10" customWidth="1"/>
    <col min="4" max="4" width="23" style="10" customWidth="1"/>
    <col min="5" max="5" width="23.33203125" style="10" customWidth="1"/>
    <col min="6" max="6" width="22.5546875" style="10" customWidth="1"/>
    <col min="7" max="16384" width="9" style="10"/>
  </cols>
  <sheetData>
    <row r="1" spans="1:6" ht="76.2" customHeight="1">
      <c r="A1" s="63" t="s">
        <v>20</v>
      </c>
      <c r="B1" s="63"/>
      <c r="C1" s="63"/>
      <c r="D1" s="63"/>
      <c r="E1" s="63"/>
      <c r="F1" s="63"/>
    </row>
    <row r="2" spans="1:6" ht="22.5" customHeight="1">
      <c r="A2" s="59"/>
      <c r="B2" s="59"/>
      <c r="C2" s="14"/>
      <c r="F2" s="38" t="s">
        <v>9</v>
      </c>
    </row>
    <row r="3" spans="1:6" ht="54" customHeight="1">
      <c r="A3" s="41" t="s">
        <v>8</v>
      </c>
      <c r="B3" s="51" t="s">
        <v>37</v>
      </c>
      <c r="C3" s="41" t="s">
        <v>38</v>
      </c>
      <c r="D3" s="45" t="s">
        <v>21</v>
      </c>
      <c r="E3" s="51" t="s">
        <v>22</v>
      </c>
      <c r="F3" s="51" t="s">
        <v>23</v>
      </c>
    </row>
    <row r="4" spans="1:6" ht="45.75" customHeight="1">
      <c r="A4" s="60" t="s">
        <v>38</v>
      </c>
      <c r="B4" s="61"/>
      <c r="C4" s="36">
        <f>SUM(D4:F4)</f>
        <v>572</v>
      </c>
      <c r="D4" s="39">
        <f>SUM(D5:D10)</f>
        <v>373</v>
      </c>
      <c r="E4" s="42">
        <f>SUM(E5:E10)</f>
        <v>57.000000000000007</v>
      </c>
      <c r="F4" s="51">
        <f>SUM(F5:F10)</f>
        <v>142</v>
      </c>
    </row>
    <row r="5" spans="1:6" ht="33" customHeight="1">
      <c r="A5" s="25">
        <v>1</v>
      </c>
      <c r="B5" s="1" t="s">
        <v>0</v>
      </c>
      <c r="C5" s="51">
        <f t="shared" ref="C5:C10" si="0">SUM(D5:F5)</f>
        <v>298.89999999999998</v>
      </c>
      <c r="D5" s="39">
        <v>240</v>
      </c>
      <c r="E5" s="42">
        <v>24.9</v>
      </c>
      <c r="F5" s="51">
        <v>34</v>
      </c>
    </row>
    <row r="6" spans="1:6" ht="33" customHeight="1">
      <c r="A6" s="25">
        <v>2</v>
      </c>
      <c r="B6" s="1" t="s">
        <v>1</v>
      </c>
      <c r="C6" s="51">
        <f t="shared" si="0"/>
        <v>113.8</v>
      </c>
      <c r="D6" s="39">
        <v>68</v>
      </c>
      <c r="E6" s="42">
        <v>15.8</v>
      </c>
      <c r="F6" s="51">
        <v>30</v>
      </c>
    </row>
    <row r="7" spans="1:6" ht="33" customHeight="1">
      <c r="A7" s="25">
        <v>3</v>
      </c>
      <c r="B7" s="1" t="s">
        <v>2</v>
      </c>
      <c r="C7" s="51">
        <f t="shared" si="0"/>
        <v>134.1</v>
      </c>
      <c r="D7" s="39">
        <v>65</v>
      </c>
      <c r="E7" s="42">
        <v>12.1</v>
      </c>
      <c r="F7" s="51">
        <v>57</v>
      </c>
    </row>
    <row r="8" spans="1:6" ht="33" customHeight="1">
      <c r="A8" s="25">
        <v>4</v>
      </c>
      <c r="B8" s="1" t="s">
        <v>3</v>
      </c>
      <c r="C8" s="51">
        <f t="shared" si="0"/>
        <v>1.2</v>
      </c>
      <c r="D8" s="39"/>
      <c r="E8" s="42">
        <v>1.2</v>
      </c>
      <c r="F8" s="51"/>
    </row>
    <row r="9" spans="1:6" ht="32.25" customHeight="1">
      <c r="A9" s="25">
        <v>5</v>
      </c>
      <c r="B9" s="1" t="s">
        <v>4</v>
      </c>
      <c r="C9" s="51">
        <f t="shared" si="0"/>
        <v>11</v>
      </c>
      <c r="D9" s="39"/>
      <c r="E9" s="42"/>
      <c r="F9" s="51">
        <v>11</v>
      </c>
    </row>
    <row r="10" spans="1:6" ht="32.25" customHeight="1">
      <c r="A10" s="25">
        <v>6</v>
      </c>
      <c r="B10" s="1" t="s">
        <v>13</v>
      </c>
      <c r="C10" s="51">
        <f t="shared" si="0"/>
        <v>13</v>
      </c>
      <c r="D10" s="39"/>
      <c r="E10" s="42">
        <v>3</v>
      </c>
      <c r="F10" s="51">
        <v>10</v>
      </c>
    </row>
    <row r="11" spans="1:6" ht="29.25" customHeight="1">
      <c r="A11" s="62"/>
      <c r="B11" s="62"/>
      <c r="C11" s="62"/>
      <c r="D11" s="62"/>
    </row>
  </sheetData>
  <mergeCells count="4">
    <mergeCell ref="A2:B2"/>
    <mergeCell ref="A4:B4"/>
    <mergeCell ref="A11:D11"/>
    <mergeCell ref="A1:F1"/>
  </mergeCells>
  <phoneticPr fontId="1" type="noConversion"/>
  <printOptions horizontalCentered="1"/>
  <pageMargins left="0.15748031496062992" right="0.15748031496062992" top="0.31496062992125984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1"/>
  <sheetViews>
    <sheetView zoomScale="90" zoomScaleNormal="90" workbookViewId="0">
      <selection activeCell="A12" sqref="A12:XFD12"/>
    </sheetView>
  </sheetViews>
  <sheetFormatPr defaultColWidth="9" defaultRowHeight="14.4"/>
  <cols>
    <col min="1" max="1" width="6.21875" style="12" customWidth="1"/>
    <col min="2" max="2" width="10.109375" style="12" customWidth="1"/>
    <col min="3" max="3" width="10.33203125" style="12" customWidth="1"/>
    <col min="4" max="4" width="30.21875" style="13" customWidth="1"/>
    <col min="5" max="5" width="36.33203125" style="13" customWidth="1"/>
    <col min="6" max="7" width="9" style="12" customWidth="1"/>
    <col min="8" max="16384" width="9" style="12"/>
  </cols>
  <sheetData>
    <row r="1" spans="1:5" ht="45" customHeight="1">
      <c r="A1" s="63" t="s">
        <v>24</v>
      </c>
      <c r="B1" s="63"/>
      <c r="C1" s="63"/>
      <c r="D1" s="63"/>
      <c r="E1" s="63"/>
    </row>
    <row r="2" spans="1:5" ht="35.4" customHeight="1">
      <c r="E2" s="53" t="s">
        <v>7</v>
      </c>
    </row>
    <row r="3" spans="1:5" ht="35.4" customHeight="1">
      <c r="A3" s="67" t="s">
        <v>5</v>
      </c>
      <c r="B3" s="64" t="s">
        <v>37</v>
      </c>
      <c r="C3" s="64" t="s">
        <v>38</v>
      </c>
      <c r="D3" s="65" t="s">
        <v>25</v>
      </c>
      <c r="E3" s="66"/>
    </row>
    <row r="4" spans="1:5" ht="56.4" customHeight="1">
      <c r="A4" s="68"/>
      <c r="B4" s="64"/>
      <c r="C4" s="64"/>
      <c r="D4" s="49" t="s">
        <v>27</v>
      </c>
      <c r="E4" s="49" t="s">
        <v>26</v>
      </c>
    </row>
    <row r="5" spans="1:5" ht="39" customHeight="1">
      <c r="A5" s="64" t="s">
        <v>39</v>
      </c>
      <c r="B5" s="64"/>
      <c r="C5" s="19">
        <f t="shared" ref="C5:C11" si="0">SUM(D5:E5)</f>
        <v>164</v>
      </c>
      <c r="D5" s="20">
        <f>SUM(D6:D11)</f>
        <v>64</v>
      </c>
      <c r="E5" s="20">
        <f>SUM(E6:E11)</f>
        <v>100</v>
      </c>
    </row>
    <row r="6" spans="1:5" ht="26.25" customHeight="1">
      <c r="A6" s="2">
        <v>1</v>
      </c>
      <c r="B6" s="8" t="s">
        <v>0</v>
      </c>
      <c r="C6" s="48">
        <f t="shared" si="0"/>
        <v>92</v>
      </c>
      <c r="D6" s="20">
        <v>32</v>
      </c>
      <c r="E6" s="20">
        <v>60</v>
      </c>
    </row>
    <row r="7" spans="1:5" ht="26.25" customHeight="1">
      <c r="A7" s="2">
        <v>2</v>
      </c>
      <c r="B7" s="8" t="s">
        <v>1</v>
      </c>
      <c r="C7" s="48">
        <f t="shared" si="0"/>
        <v>32</v>
      </c>
      <c r="D7" s="20">
        <v>32</v>
      </c>
      <c r="E7" s="20"/>
    </row>
    <row r="8" spans="1:5" ht="26.25" customHeight="1">
      <c r="A8" s="28">
        <v>3</v>
      </c>
      <c r="B8" s="8" t="s">
        <v>2</v>
      </c>
      <c r="C8" s="48">
        <f t="shared" si="0"/>
        <v>0</v>
      </c>
      <c r="D8" s="20"/>
      <c r="E8" s="20"/>
    </row>
    <row r="9" spans="1:5" ht="25.5" customHeight="1">
      <c r="A9" s="28">
        <v>4</v>
      </c>
      <c r="B9" s="8" t="s">
        <v>3</v>
      </c>
      <c r="C9" s="48">
        <f t="shared" si="0"/>
        <v>40</v>
      </c>
      <c r="D9" s="20"/>
      <c r="E9" s="20">
        <v>40</v>
      </c>
    </row>
    <row r="10" spans="1:5" ht="26.25" customHeight="1">
      <c r="A10" s="28">
        <v>5</v>
      </c>
      <c r="B10" s="8" t="s">
        <v>4</v>
      </c>
      <c r="C10" s="48">
        <f t="shared" si="0"/>
        <v>0</v>
      </c>
      <c r="D10" s="20"/>
      <c r="E10" s="20"/>
    </row>
    <row r="11" spans="1:5" ht="26.25" customHeight="1">
      <c r="A11" s="28">
        <v>6</v>
      </c>
      <c r="B11" s="15" t="s">
        <v>13</v>
      </c>
      <c r="C11" s="48">
        <f t="shared" si="0"/>
        <v>0</v>
      </c>
      <c r="D11" s="20"/>
      <c r="E11" s="20"/>
    </row>
  </sheetData>
  <mergeCells count="6">
    <mergeCell ref="A5:B5"/>
    <mergeCell ref="A1:E1"/>
    <mergeCell ref="D3:E3"/>
    <mergeCell ref="A3:A4"/>
    <mergeCell ref="B3:B4"/>
    <mergeCell ref="C3:C4"/>
  </mergeCells>
  <phoneticPr fontId="1" type="noConversion"/>
  <printOptions horizontalCentered="1"/>
  <pageMargins left="0.23622047244094491" right="0.15748031496062992" top="0.62992125984251968" bottom="0.15748031496062992" header="0.5511811023622047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2"/>
  <sheetViews>
    <sheetView zoomScale="80" zoomScaleNormal="80" workbookViewId="0">
      <selection activeCell="A13" sqref="A13:XFD13"/>
    </sheetView>
  </sheetViews>
  <sheetFormatPr defaultColWidth="9" defaultRowHeight="26.25" customHeight="1"/>
  <cols>
    <col min="1" max="1" width="3.88671875" style="10" customWidth="1"/>
    <col min="2" max="2" width="12.88671875" style="10" customWidth="1"/>
    <col min="3" max="3" width="18.6640625" style="10" customWidth="1"/>
    <col min="4" max="4" width="17.88671875" style="17" customWidth="1"/>
    <col min="5" max="5" width="16.77734375" style="10" customWidth="1"/>
    <col min="6" max="6" width="20.6640625" style="10" customWidth="1"/>
    <col min="7" max="8" width="17.109375" style="10" customWidth="1"/>
    <col min="9" max="16384" width="9" style="10"/>
  </cols>
  <sheetData>
    <row r="1" spans="1:7" ht="43.5" customHeight="1">
      <c r="A1" s="63" t="s">
        <v>29</v>
      </c>
      <c r="B1" s="63"/>
      <c r="C1" s="63"/>
      <c r="D1" s="63"/>
      <c r="E1" s="63"/>
      <c r="F1" s="63"/>
      <c r="G1" s="63"/>
    </row>
    <row r="2" spans="1:7" ht="29.25" customHeight="1">
      <c r="A2" s="59"/>
      <c r="B2" s="59"/>
      <c r="G2" s="43" t="s">
        <v>17</v>
      </c>
    </row>
    <row r="3" spans="1:7" s="17" customFormat="1" ht="49.8" customHeight="1">
      <c r="A3" s="44" t="s">
        <v>6</v>
      </c>
      <c r="B3" s="44" t="s">
        <v>37</v>
      </c>
      <c r="C3" s="45" t="s">
        <v>38</v>
      </c>
      <c r="D3" s="40" t="s">
        <v>28</v>
      </c>
      <c r="E3" s="40" t="s">
        <v>32</v>
      </c>
      <c r="F3" s="40" t="s">
        <v>33</v>
      </c>
      <c r="G3" s="40" t="s">
        <v>41</v>
      </c>
    </row>
    <row r="4" spans="1:7" s="31" customFormat="1" ht="26.25" customHeight="1">
      <c r="A4" s="69" t="s">
        <v>38</v>
      </c>
      <c r="B4" s="69"/>
      <c r="C4" s="29">
        <f>SUM(D4:G4)</f>
        <v>375.3</v>
      </c>
      <c r="D4" s="30">
        <f>SUM(D5:D12)</f>
        <v>254.3</v>
      </c>
      <c r="E4" s="30">
        <f t="shared" ref="E4:F4" si="0">SUM(E5:E12)</f>
        <v>53</v>
      </c>
      <c r="F4" s="30">
        <f t="shared" si="0"/>
        <v>20</v>
      </c>
      <c r="G4" s="30">
        <f>SUM(G5:G12)</f>
        <v>48</v>
      </c>
    </row>
    <row r="5" spans="1:7" s="33" customFormat="1" ht="24.75" customHeight="1">
      <c r="A5" s="32">
        <v>1</v>
      </c>
      <c r="B5" s="30" t="s">
        <v>0</v>
      </c>
      <c r="C5" s="29">
        <f t="shared" ref="C5:C12" si="1">SUM(D5:G5)</f>
        <v>39.870000000000005</v>
      </c>
      <c r="D5" s="30">
        <v>9</v>
      </c>
      <c r="E5" s="30">
        <v>30.87</v>
      </c>
      <c r="F5" s="30"/>
      <c r="G5" s="30"/>
    </row>
    <row r="6" spans="1:7" s="31" customFormat="1" ht="24.75" customHeight="1">
      <c r="A6" s="34">
        <v>2</v>
      </c>
      <c r="B6" s="37" t="s">
        <v>1</v>
      </c>
      <c r="C6" s="29">
        <f t="shared" si="1"/>
        <v>41.53</v>
      </c>
      <c r="D6" s="30">
        <v>10</v>
      </c>
      <c r="E6" s="52">
        <v>11.53</v>
      </c>
      <c r="F6" s="52">
        <v>20</v>
      </c>
      <c r="G6" s="55"/>
    </row>
    <row r="7" spans="1:7" s="31" customFormat="1" ht="24.75" customHeight="1">
      <c r="A7" s="32">
        <v>3</v>
      </c>
      <c r="B7" s="37" t="s">
        <v>2</v>
      </c>
      <c r="C7" s="29">
        <f t="shared" si="1"/>
        <v>18.600000000000001</v>
      </c>
      <c r="D7" s="30">
        <v>8</v>
      </c>
      <c r="E7" s="52">
        <v>10.6</v>
      </c>
      <c r="F7" s="52"/>
      <c r="G7" s="55"/>
    </row>
    <row r="8" spans="1:7" s="31" customFormat="1" ht="24.75" customHeight="1">
      <c r="A8" s="32">
        <v>4</v>
      </c>
      <c r="B8" s="37" t="s">
        <v>3</v>
      </c>
      <c r="C8" s="29">
        <f t="shared" si="1"/>
        <v>1</v>
      </c>
      <c r="D8" s="30">
        <v>1</v>
      </c>
      <c r="E8" s="52"/>
      <c r="F8" s="52"/>
      <c r="G8" s="55"/>
    </row>
    <row r="9" spans="1:7" s="31" customFormat="1" ht="24.75" customHeight="1">
      <c r="A9" s="34">
        <v>5</v>
      </c>
      <c r="B9" s="37" t="s">
        <v>4</v>
      </c>
      <c r="C9" s="29">
        <f t="shared" si="1"/>
        <v>1</v>
      </c>
      <c r="D9" s="30">
        <v>1</v>
      </c>
      <c r="E9" s="52"/>
      <c r="F9" s="52"/>
      <c r="G9" s="55"/>
    </row>
    <row r="10" spans="1:7" s="31" customFormat="1" ht="33" customHeight="1">
      <c r="A10" s="32">
        <v>6</v>
      </c>
      <c r="B10" s="37" t="s">
        <v>18</v>
      </c>
      <c r="C10" s="29">
        <f t="shared" si="1"/>
        <v>3</v>
      </c>
      <c r="D10" s="30">
        <v>3</v>
      </c>
      <c r="E10" s="52"/>
      <c r="F10" s="52"/>
      <c r="G10" s="55"/>
    </row>
    <row r="11" spans="1:7" s="31" customFormat="1" ht="33" customHeight="1">
      <c r="A11" s="32">
        <v>7</v>
      </c>
      <c r="B11" s="52" t="s">
        <v>31</v>
      </c>
      <c r="C11" s="29">
        <f t="shared" si="1"/>
        <v>222.3</v>
      </c>
      <c r="D11" s="30">
        <f>168.3+54</f>
        <v>222.3</v>
      </c>
      <c r="E11" s="52"/>
      <c r="F11" s="52"/>
      <c r="G11" s="55"/>
    </row>
    <row r="12" spans="1:7" s="31" customFormat="1" ht="33" customHeight="1">
      <c r="A12" s="34">
        <v>8</v>
      </c>
      <c r="B12" s="55" t="s">
        <v>40</v>
      </c>
      <c r="C12" s="29">
        <f t="shared" si="1"/>
        <v>48</v>
      </c>
      <c r="D12" s="30"/>
      <c r="E12" s="55"/>
      <c r="F12" s="55"/>
      <c r="G12" s="55">
        <v>48</v>
      </c>
    </row>
    <row r="13" spans="1:7" ht="26.25" customHeight="1">
      <c r="B13" s="17"/>
      <c r="C13" s="17"/>
    </row>
    <row r="14" spans="1:7" ht="26.25" customHeight="1">
      <c r="B14" s="17"/>
      <c r="C14" s="17"/>
    </row>
    <row r="15" spans="1:7" ht="26.25" customHeight="1">
      <c r="B15" s="17"/>
      <c r="C15" s="17"/>
    </row>
    <row r="16" spans="1:7" ht="26.25" customHeight="1">
      <c r="B16" s="17"/>
      <c r="C16" s="17"/>
    </row>
    <row r="17" spans="2:3" ht="26.25" customHeight="1">
      <c r="B17" s="17"/>
      <c r="C17" s="17"/>
    </row>
    <row r="18" spans="2:3" ht="26.25" customHeight="1">
      <c r="B18" s="17"/>
      <c r="C18" s="17"/>
    </row>
    <row r="19" spans="2:3" ht="26.25" customHeight="1">
      <c r="B19" s="17"/>
      <c r="C19" s="17"/>
    </row>
    <row r="20" spans="2:3" ht="26.25" customHeight="1">
      <c r="B20" s="17"/>
      <c r="C20" s="17"/>
    </row>
    <row r="21" spans="2:3" ht="26.25" customHeight="1">
      <c r="B21" s="17"/>
      <c r="C21" s="17"/>
    </row>
    <row r="22" spans="2:3" ht="26.25" customHeight="1">
      <c r="B22" s="17"/>
      <c r="C22" s="17"/>
    </row>
  </sheetData>
  <mergeCells count="3">
    <mergeCell ref="A4:B4"/>
    <mergeCell ref="A2:B2"/>
    <mergeCell ref="A1:G1"/>
  </mergeCells>
  <phoneticPr fontId="1" type="noConversion"/>
  <printOptions horizontalCentered="1"/>
  <pageMargins left="0.15748031496062992" right="0.15748031496062992" top="0.35433070866141736" bottom="0.15748031496062992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0"/>
  <sheetViews>
    <sheetView tabSelected="1" zoomScale="80" zoomScaleNormal="80" workbookViewId="0">
      <selection activeCell="F7" sqref="F7"/>
    </sheetView>
  </sheetViews>
  <sheetFormatPr defaultColWidth="9" defaultRowHeight="14.4"/>
  <cols>
    <col min="1" max="1" width="9.109375" style="10" customWidth="1"/>
    <col min="2" max="2" width="13.44140625" style="10" customWidth="1"/>
    <col min="3" max="3" width="39.33203125" style="10" customWidth="1"/>
    <col min="4" max="4" width="45" style="10" customWidth="1"/>
    <col min="5" max="16384" width="9" style="10"/>
  </cols>
  <sheetData>
    <row r="1" spans="1:4" ht="69.599999999999994" customHeight="1">
      <c r="A1" s="63" t="s">
        <v>35</v>
      </c>
      <c r="B1" s="63"/>
      <c r="C1" s="63"/>
      <c r="D1" s="63"/>
    </row>
    <row r="2" spans="1:4" ht="22.5" customHeight="1">
      <c r="A2" s="59"/>
      <c r="B2" s="59"/>
      <c r="C2" s="14"/>
      <c r="D2" s="54" t="s">
        <v>19</v>
      </c>
    </row>
    <row r="3" spans="1:4" ht="47.4" customHeight="1">
      <c r="A3" s="42" t="s">
        <v>8</v>
      </c>
      <c r="B3" s="51" t="s">
        <v>37</v>
      </c>
      <c r="C3" s="50" t="s">
        <v>38</v>
      </c>
      <c r="D3" s="51" t="s">
        <v>34</v>
      </c>
    </row>
    <row r="4" spans="1:4" ht="45.75" customHeight="1">
      <c r="A4" s="60" t="s">
        <v>38</v>
      </c>
      <c r="B4" s="61"/>
      <c r="C4" s="27">
        <f>SUM(D4)</f>
        <v>455</v>
      </c>
      <c r="D4" s="16">
        <f>SUM(D5:D10)</f>
        <v>455</v>
      </c>
    </row>
    <row r="5" spans="1:4" ht="33" customHeight="1">
      <c r="A5" s="9">
        <v>1</v>
      </c>
      <c r="B5" s="1" t="s">
        <v>0</v>
      </c>
      <c r="C5" s="42">
        <f t="shared" ref="C5:C10" si="0">SUM(D5)</f>
        <v>287</v>
      </c>
      <c r="D5" s="11">
        <v>287</v>
      </c>
    </row>
    <row r="6" spans="1:4" ht="33" customHeight="1">
      <c r="A6" s="9">
        <v>2</v>
      </c>
      <c r="B6" s="1" t="s">
        <v>1</v>
      </c>
      <c r="C6" s="42">
        <f t="shared" si="0"/>
        <v>20</v>
      </c>
      <c r="D6" s="11">
        <v>20</v>
      </c>
    </row>
    <row r="7" spans="1:4" ht="33" customHeight="1">
      <c r="A7" s="21">
        <v>3</v>
      </c>
      <c r="B7" s="1" t="s">
        <v>2</v>
      </c>
      <c r="C7" s="42">
        <f t="shared" si="0"/>
        <v>117</v>
      </c>
      <c r="D7" s="11">
        <v>117</v>
      </c>
    </row>
    <row r="8" spans="1:4" ht="33" customHeight="1">
      <c r="A8" s="24">
        <v>4</v>
      </c>
      <c r="B8" s="1" t="s">
        <v>3</v>
      </c>
      <c r="C8" s="42">
        <f t="shared" si="0"/>
        <v>10</v>
      </c>
      <c r="D8" s="11">
        <v>10</v>
      </c>
    </row>
    <row r="9" spans="1:4" ht="32.25" customHeight="1">
      <c r="A9" s="24">
        <v>5</v>
      </c>
      <c r="B9" s="1" t="s">
        <v>4</v>
      </c>
      <c r="C9" s="42">
        <f t="shared" si="0"/>
        <v>3</v>
      </c>
      <c r="D9" s="11">
        <v>3</v>
      </c>
    </row>
    <row r="10" spans="1:4" ht="32.25" customHeight="1">
      <c r="A10" s="24">
        <v>6</v>
      </c>
      <c r="B10" s="1" t="s">
        <v>14</v>
      </c>
      <c r="C10" s="42">
        <f t="shared" si="0"/>
        <v>18</v>
      </c>
      <c r="D10" s="16">
        <v>18</v>
      </c>
    </row>
  </sheetData>
  <mergeCells count="3">
    <mergeCell ref="A2:B2"/>
    <mergeCell ref="A4:B4"/>
    <mergeCell ref="A1:D1"/>
  </mergeCells>
  <phoneticPr fontId="1" type="noConversion"/>
  <printOptions horizontalCentered="1"/>
  <pageMargins left="0.15748031496062992" right="0.15748031496062992" top="0.55118110236220474" bottom="0.15748031496062992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汇总表</vt:lpstr>
      <vt:lpstr>现代农业发展专项</vt:lpstr>
      <vt:lpstr>科技创新与推广</vt:lpstr>
      <vt:lpstr>农业公共服务 </vt:lpstr>
      <vt:lpstr>农业生态保护与资源化利用 </vt:lpstr>
      <vt:lpstr>Sheet1</vt:lpstr>
      <vt:lpstr>科技创新与推广!Print_Titles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2024-04-27T08:38:41Z</cp:lastPrinted>
  <dcterms:created xsi:type="dcterms:W3CDTF">2020-04-29T03:10:58Z</dcterms:created>
  <dcterms:modified xsi:type="dcterms:W3CDTF">2024-05-18T01:11:03Z</dcterms:modified>
</cp:coreProperties>
</file>