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8" yWindow="-108" windowWidth="21828" windowHeight="13176"/>
  </bookViews>
  <sheets>
    <sheet name="汇总表" sheetId="21" r:id="rId1"/>
    <sheet name="现代农业发展专项" sheetId="23" r:id="rId2"/>
    <sheet name="科技创新与推广" sheetId="19" r:id="rId3"/>
    <sheet name="农业公共服务 " sheetId="16" r:id="rId4"/>
    <sheet name="农业生态保护与资源化利用 " sheetId="15" r:id="rId5"/>
    <sheet name="Sheet1" sheetId="22" r:id="rId6"/>
  </sheets>
  <definedNames>
    <definedName name="_xlnm.Print_Titles" localSheetId="2">科技创新与推广!$A:$F</definedName>
  </definedNames>
  <calcPr calcId="125725"/>
</workbook>
</file>

<file path=xl/calcChain.xml><?xml version="1.0" encoding="utf-8"?>
<calcChain xmlns="http://schemas.openxmlformats.org/spreadsheetml/2006/main">
  <c r="C4" i="21"/>
  <c r="E4"/>
  <c r="F4"/>
  <c r="G4"/>
  <c r="D4"/>
  <c r="G11"/>
  <c r="G10"/>
  <c r="G9"/>
  <c r="G8"/>
  <c r="G7"/>
  <c r="G6"/>
  <c r="F12"/>
  <c r="C12" s="1"/>
  <c r="F11"/>
  <c r="F10"/>
  <c r="F9"/>
  <c r="F8"/>
  <c r="F7"/>
  <c r="C7" s="1"/>
  <c r="F6"/>
  <c r="E11"/>
  <c r="E10"/>
  <c r="E9"/>
  <c r="E8"/>
  <c r="E7"/>
  <c r="E6"/>
  <c r="C5"/>
  <c r="D12"/>
  <c r="D11"/>
  <c r="D10"/>
  <c r="D9"/>
  <c r="D8"/>
  <c r="D7"/>
  <c r="D6"/>
  <c r="D5"/>
  <c r="C5" i="23"/>
  <c r="C6"/>
  <c r="C7"/>
  <c r="C8"/>
  <c r="C9"/>
  <c r="C10"/>
  <c r="C11"/>
  <c r="C12"/>
  <c r="C4"/>
  <c r="H4"/>
  <c r="C5" i="16"/>
  <c r="C6"/>
  <c r="C7"/>
  <c r="C8"/>
  <c r="C9"/>
  <c r="C10"/>
  <c r="C11"/>
  <c r="E4"/>
  <c r="F4"/>
  <c r="C11" i="21" l="1"/>
  <c r="C6"/>
  <c r="C10"/>
  <c r="C9"/>
  <c r="C8"/>
  <c r="D4" i="16"/>
  <c r="C4" s="1"/>
  <c r="C5" i="15"/>
  <c r="C6"/>
  <c r="C7"/>
  <c r="E4" i="19"/>
  <c r="F4"/>
  <c r="F4" i="23"/>
  <c r="G4"/>
  <c r="E4"/>
  <c r="C5" i="19" l="1"/>
  <c r="C6"/>
  <c r="C7"/>
  <c r="C8"/>
  <c r="C9"/>
  <c r="C10"/>
  <c r="E4" i="15" l="1"/>
  <c r="C4" s="1"/>
  <c r="D4" i="19" l="1"/>
  <c r="C4" s="1"/>
</calcChain>
</file>

<file path=xl/sharedStrings.xml><?xml version="1.0" encoding="utf-8"?>
<sst xmlns="http://schemas.openxmlformats.org/spreadsheetml/2006/main" count="96" uniqueCount="56">
  <si>
    <t>金坛区</t>
  </si>
  <si>
    <t>武进区</t>
  </si>
  <si>
    <t>新北区</t>
  </si>
  <si>
    <t>天宁区</t>
  </si>
  <si>
    <t>钟楼区</t>
  </si>
  <si>
    <t>序号</t>
  </si>
  <si>
    <t>序号</t>
    <phoneticPr fontId="1" type="noConversion"/>
  </si>
  <si>
    <t>单位：万元</t>
    <phoneticPr fontId="1" type="noConversion"/>
  </si>
  <si>
    <t>责任处室</t>
    <phoneticPr fontId="1" type="noConversion"/>
  </si>
  <si>
    <t>序号</t>
    <phoneticPr fontId="1" type="noConversion"/>
  </si>
  <si>
    <t>单位：万元</t>
    <phoneticPr fontId="1" type="noConversion"/>
  </si>
  <si>
    <t>科技创新与推广专项</t>
    <phoneticPr fontId="1" type="noConversion"/>
  </si>
  <si>
    <t>农业公共服务专项</t>
    <phoneticPr fontId="1" type="noConversion"/>
  </si>
  <si>
    <t>农业生态保护与资源利用专项</t>
    <phoneticPr fontId="1" type="noConversion"/>
  </si>
  <si>
    <t>经开区</t>
    <phoneticPr fontId="1" type="noConversion"/>
  </si>
  <si>
    <t>经开区</t>
    <phoneticPr fontId="1" type="noConversion"/>
  </si>
  <si>
    <t>经开区</t>
    <phoneticPr fontId="1" type="noConversion"/>
  </si>
  <si>
    <t>现代农业发展专项</t>
    <phoneticPr fontId="1" type="noConversion"/>
  </si>
  <si>
    <t>经开区</t>
    <phoneticPr fontId="1" type="noConversion"/>
  </si>
  <si>
    <t>责任处室</t>
    <phoneticPr fontId="1" type="noConversion"/>
  </si>
  <si>
    <t>单位：万元</t>
    <phoneticPr fontId="1" type="noConversion"/>
  </si>
  <si>
    <t>质监处</t>
    <phoneticPr fontId="1" type="noConversion"/>
  </si>
  <si>
    <t>辖  区</t>
    <phoneticPr fontId="1" type="noConversion"/>
  </si>
  <si>
    <t>合  计</t>
    <phoneticPr fontId="1" type="noConversion"/>
  </si>
  <si>
    <t>合  计</t>
    <phoneticPr fontId="1" type="noConversion"/>
  </si>
  <si>
    <t>2022年省级现代农业产业高质量发展示范园建设（第二批资金）</t>
    <phoneticPr fontId="1" type="noConversion"/>
  </si>
  <si>
    <t>现代设施农业贷款贴息</t>
    <phoneticPr fontId="1" type="noConversion"/>
  </si>
  <si>
    <t>“苏韵乡情”休闲农业宣传推介</t>
    <phoneticPr fontId="1" type="noConversion"/>
  </si>
  <si>
    <t>绿色优质农产品新品培育推广工程</t>
    <phoneticPr fontId="1" type="noConversion"/>
  </si>
  <si>
    <t>产业化处</t>
    <phoneticPr fontId="1" type="noConversion"/>
  </si>
  <si>
    <t>市本级</t>
    <phoneticPr fontId="1" type="noConversion"/>
  </si>
  <si>
    <t>2024年省级现代农业发展专项资金（第二批）下达分配明细表</t>
    <phoneticPr fontId="1" type="noConversion"/>
  </si>
  <si>
    <t>溧阳市</t>
    <phoneticPr fontId="1" type="noConversion"/>
  </si>
  <si>
    <t>2022-2023年农业生产全程全面机械化推进项目（尾款）</t>
    <phoneticPr fontId="1" type="noConversion"/>
  </si>
  <si>
    <t>水产良种保种及亲本更新</t>
    <phoneticPr fontId="1" type="noConversion"/>
  </si>
  <si>
    <t>水产种质资源保护区建设、管护</t>
    <phoneticPr fontId="1" type="noConversion"/>
  </si>
  <si>
    <t>农机处</t>
    <phoneticPr fontId="1" type="noConversion"/>
  </si>
  <si>
    <t>渔业处</t>
    <phoneticPr fontId="1" type="noConversion"/>
  </si>
  <si>
    <t>农村宅基地改革试点</t>
    <phoneticPr fontId="1" type="noConversion"/>
  </si>
  <si>
    <t>市本级</t>
    <phoneticPr fontId="1" type="noConversion"/>
  </si>
  <si>
    <t>合作处</t>
    <phoneticPr fontId="1" type="noConversion"/>
  </si>
  <si>
    <t>单位：万元</t>
    <phoneticPr fontId="1" type="noConversion"/>
  </si>
  <si>
    <t>2022年百亩以上连片池塘标准化改造剩余省级奖补资金</t>
    <phoneticPr fontId="1" type="noConversion"/>
  </si>
  <si>
    <t>太湖地区农业绿色发展情况监测</t>
    <phoneticPr fontId="1" type="noConversion"/>
  </si>
  <si>
    <t>绿发处</t>
    <phoneticPr fontId="1" type="noConversion"/>
  </si>
  <si>
    <t>粮食生产应急救灾资金</t>
    <phoneticPr fontId="1" type="noConversion"/>
  </si>
  <si>
    <t>2024年省级科技创新与推广资金（第二批）下达分配明细表</t>
    <phoneticPr fontId="1" type="noConversion"/>
  </si>
  <si>
    <t>2024年省级农业公共服务专项资金（第二批）下达分配明细表</t>
    <phoneticPr fontId="1" type="noConversion"/>
  </si>
  <si>
    <t>2024年省级农业生态保护与资源化利用专项资金 （第二批）下达分配明细表</t>
    <phoneticPr fontId="1" type="noConversion"/>
  </si>
  <si>
    <t>种植业处</t>
    <phoneticPr fontId="1" type="noConversion"/>
  </si>
  <si>
    <t>2024年省级农业农村专项资金（第二批）汇总表</t>
    <phoneticPr fontId="1" type="noConversion"/>
  </si>
  <si>
    <t>农产品质量安全监管</t>
  </si>
  <si>
    <t>质监处</t>
    <phoneticPr fontId="1" type="noConversion"/>
  </si>
  <si>
    <t>辖市、区</t>
    <phoneticPr fontId="1" type="noConversion"/>
  </si>
  <si>
    <t>区域公用品牌建设</t>
    <phoneticPr fontId="1" type="noConversion"/>
  </si>
  <si>
    <t>信息处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</si>
</sst>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7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5" fillId="0" borderId="2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6">
    <cellStyle name="常规" xfId="0" builtinId="0"/>
    <cellStyle name="常规 2" xfId="3"/>
    <cellStyle name="常规 3" xfId="2"/>
    <cellStyle name="常规 4" xfId="4"/>
    <cellStyle name="常规 5" xfId="5"/>
    <cellStyle name="常规 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abSelected="1" zoomScale="80" zoomScaleNormal="80" workbookViewId="0">
      <selection activeCell="J8" sqref="J8"/>
    </sheetView>
  </sheetViews>
  <sheetFormatPr defaultColWidth="9" defaultRowHeight="14.4"/>
  <cols>
    <col min="1" max="1" width="6" style="3" customWidth="1"/>
    <col min="2" max="2" width="21.109375" style="3" customWidth="1"/>
    <col min="3" max="3" width="22.44140625" style="3" customWidth="1"/>
    <col min="4" max="6" width="25.88671875" style="3" customWidth="1"/>
    <col min="7" max="7" width="23.88671875" style="3" customWidth="1"/>
    <col min="8" max="16384" width="9" style="3"/>
  </cols>
  <sheetData>
    <row r="1" spans="1:7" ht="66" customHeight="1">
      <c r="A1" s="30" t="s">
        <v>50</v>
      </c>
      <c r="B1" s="30"/>
      <c r="C1" s="30"/>
      <c r="D1" s="30"/>
      <c r="E1" s="30"/>
      <c r="F1" s="30"/>
      <c r="G1" s="30"/>
    </row>
    <row r="2" spans="1:7" ht="29.25" customHeight="1">
      <c r="A2" s="4"/>
      <c r="B2" s="4"/>
      <c r="C2" s="4"/>
      <c r="D2" s="4"/>
      <c r="E2" s="4"/>
      <c r="G2" s="12" t="s">
        <v>10</v>
      </c>
    </row>
    <row r="3" spans="1:7" ht="44.25" customHeight="1">
      <c r="A3" s="5" t="s">
        <v>6</v>
      </c>
      <c r="B3" s="5" t="s">
        <v>53</v>
      </c>
      <c r="C3" s="19" t="s">
        <v>23</v>
      </c>
      <c r="D3" s="19" t="s">
        <v>17</v>
      </c>
      <c r="E3" s="15" t="s">
        <v>11</v>
      </c>
      <c r="F3" s="15" t="s">
        <v>12</v>
      </c>
      <c r="G3" s="9" t="s">
        <v>13</v>
      </c>
    </row>
    <row r="4" spans="1:7" ht="34.5" customHeight="1">
      <c r="A4" s="28" t="s">
        <v>23</v>
      </c>
      <c r="B4" s="29"/>
      <c r="C4" s="13">
        <f>D4+E4+F4+G4</f>
        <v>3910.7999999999997</v>
      </c>
      <c r="D4" s="5">
        <f>SUM(D5:D12)</f>
        <v>2412.1</v>
      </c>
      <c r="E4" s="5">
        <f t="shared" ref="E4:G4" si="0">SUM(E5:E12)</f>
        <v>190</v>
      </c>
      <c r="F4" s="5">
        <f t="shared" si="0"/>
        <v>798.69999999999993</v>
      </c>
      <c r="G4" s="5">
        <f t="shared" si="0"/>
        <v>510</v>
      </c>
    </row>
    <row r="5" spans="1:7" ht="34.5" customHeight="1">
      <c r="A5" s="5">
        <v>1</v>
      </c>
      <c r="B5" s="5" t="s">
        <v>32</v>
      </c>
      <c r="C5" s="26">
        <f t="shared" ref="C4:C12" si="1">D5+E5+F5+G5</f>
        <v>230</v>
      </c>
      <c r="D5" s="9">
        <f>现代农业发展专项!C5</f>
        <v>230</v>
      </c>
      <c r="E5" s="5">
        <v>0</v>
      </c>
      <c r="F5" s="5">
        <v>0</v>
      </c>
      <c r="G5" s="5">
        <v>0</v>
      </c>
    </row>
    <row r="6" spans="1:7" ht="27.75" customHeight="1">
      <c r="A6" s="5">
        <v>1</v>
      </c>
      <c r="B6" s="1" t="s">
        <v>0</v>
      </c>
      <c r="C6" s="26">
        <f t="shared" si="1"/>
        <v>2637.44</v>
      </c>
      <c r="D6" s="9">
        <f>现代农业发展专项!C6</f>
        <v>2052.1</v>
      </c>
      <c r="E6" s="5">
        <f>科技创新与推广!C5</f>
        <v>100</v>
      </c>
      <c r="F6" s="14">
        <f>'农业公共服务 '!C5</f>
        <v>302</v>
      </c>
      <c r="G6" s="9">
        <f>'农业生态保护与资源化利用 '!C5</f>
        <v>183.34</v>
      </c>
    </row>
    <row r="7" spans="1:7" ht="27.75" customHeight="1">
      <c r="A7" s="5">
        <v>2</v>
      </c>
      <c r="B7" s="1" t="s">
        <v>1</v>
      </c>
      <c r="C7" s="26">
        <f t="shared" si="1"/>
        <v>389.9</v>
      </c>
      <c r="D7" s="9">
        <f>现代农业发展专项!C7</f>
        <v>0</v>
      </c>
      <c r="E7" s="5">
        <f>科技创新与推广!C6</f>
        <v>0</v>
      </c>
      <c r="F7" s="14">
        <f>'农业公共服务 '!C6:C6</f>
        <v>226.57</v>
      </c>
      <c r="G7" s="9">
        <f>'农业生态保护与资源化利用 '!C6</f>
        <v>163.33000000000001</v>
      </c>
    </row>
    <row r="8" spans="1:7" ht="27.75" customHeight="1">
      <c r="A8" s="5">
        <v>3</v>
      </c>
      <c r="B8" s="1" t="s">
        <v>2</v>
      </c>
      <c r="C8" s="26">
        <f t="shared" si="1"/>
        <v>313.02</v>
      </c>
      <c r="D8" s="9">
        <f>现代农业发展专项!C8</f>
        <v>0</v>
      </c>
      <c r="E8" s="5">
        <f>科技创新与推广!C7</f>
        <v>60</v>
      </c>
      <c r="F8" s="14">
        <f>'农业公共服务 '!C7</f>
        <v>89.69</v>
      </c>
      <c r="G8" s="9">
        <f>'农业生态保护与资源化利用 '!C7</f>
        <v>163.33000000000001</v>
      </c>
    </row>
    <row r="9" spans="1:7" ht="27.75" customHeight="1">
      <c r="A9" s="5">
        <v>4</v>
      </c>
      <c r="B9" s="1" t="s">
        <v>3</v>
      </c>
      <c r="C9" s="26">
        <f t="shared" si="1"/>
        <v>43.8</v>
      </c>
      <c r="D9" s="9">
        <f>现代农业发展专项!C9</f>
        <v>0</v>
      </c>
      <c r="E9" s="5">
        <f>科技创新与推广!C8</f>
        <v>30</v>
      </c>
      <c r="F9" s="14">
        <f>'农业公共服务 '!C8</f>
        <v>13.799999999999999</v>
      </c>
      <c r="G9" s="5">
        <f>'农业生态保护与资源化利用 '!C8</f>
        <v>0</v>
      </c>
    </row>
    <row r="10" spans="1:7" ht="27.75" customHeight="1">
      <c r="A10" s="5">
        <v>5</v>
      </c>
      <c r="B10" s="1" t="s">
        <v>4</v>
      </c>
      <c r="C10" s="26">
        <f t="shared" si="1"/>
        <v>3.6399999999999997</v>
      </c>
      <c r="D10" s="9">
        <f>现代农业发展专项!C10</f>
        <v>0</v>
      </c>
      <c r="E10" s="5">
        <f>科技创新与推广!C9</f>
        <v>0</v>
      </c>
      <c r="F10" s="14">
        <f>'农业公共服务 '!C9</f>
        <v>3.6399999999999997</v>
      </c>
      <c r="G10" s="5">
        <f>'农业生态保护与资源化利用 '!C9</f>
        <v>0</v>
      </c>
    </row>
    <row r="11" spans="1:7" ht="27.75" customHeight="1">
      <c r="A11" s="5">
        <v>6</v>
      </c>
      <c r="B11" s="1" t="s">
        <v>16</v>
      </c>
      <c r="C11" s="26">
        <f t="shared" si="1"/>
        <v>158</v>
      </c>
      <c r="D11" s="9">
        <f>现代农业发展专项!C11</f>
        <v>25</v>
      </c>
      <c r="E11" s="5">
        <f>科技创新与推广!C10</f>
        <v>0</v>
      </c>
      <c r="F11" s="14">
        <f>'农业公共服务 '!C10</f>
        <v>133</v>
      </c>
      <c r="G11" s="5">
        <f>'农业生态保护与资源化利用 '!C9</f>
        <v>0</v>
      </c>
    </row>
    <row r="12" spans="1:7" ht="28.95" customHeight="1">
      <c r="A12" s="5">
        <v>7</v>
      </c>
      <c r="B12" s="5" t="s">
        <v>30</v>
      </c>
      <c r="C12" s="26">
        <f t="shared" si="1"/>
        <v>135</v>
      </c>
      <c r="D12" s="9">
        <f>现代农业发展专项!C12</f>
        <v>105</v>
      </c>
      <c r="E12" s="5">
        <v>0</v>
      </c>
      <c r="F12" s="14">
        <f>'农业公共服务 '!C11</f>
        <v>30</v>
      </c>
      <c r="G12" s="5">
        <v>0</v>
      </c>
    </row>
  </sheetData>
  <mergeCells count="2">
    <mergeCell ref="A4:B4"/>
    <mergeCell ref="A1:G1"/>
  </mergeCells>
  <phoneticPr fontId="1" type="noConversion"/>
  <printOptions horizontalCentered="1"/>
  <pageMargins left="0.19685039370078741" right="0.15748031496062992" top="0.47244094488188981" bottom="0.35433070866141736" header="0.31496062992125984" footer="0.31496062992125984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"/>
  <sheetViews>
    <sheetView zoomScale="80" zoomScaleNormal="80" workbookViewId="0">
      <selection activeCell="E11" sqref="E11"/>
    </sheetView>
  </sheetViews>
  <sheetFormatPr defaultColWidth="9" defaultRowHeight="14.4"/>
  <cols>
    <col min="1" max="1" width="5.77734375" style="8" bestFit="1" customWidth="1"/>
    <col min="2" max="2" width="11.6640625" style="8" customWidth="1"/>
    <col min="3" max="3" width="18.6640625" style="8" customWidth="1"/>
    <col min="4" max="4" width="23" style="8" customWidth="1"/>
    <col min="5" max="5" width="33.109375" style="8" customWidth="1"/>
    <col min="6" max="6" width="23.33203125" style="8" customWidth="1"/>
    <col min="7" max="7" width="22.44140625" style="8" customWidth="1"/>
    <col min="8" max="8" width="23.44140625" style="8" customWidth="1"/>
    <col min="9" max="16384" width="9" style="8"/>
  </cols>
  <sheetData>
    <row r="1" spans="1:8" ht="76.2" customHeight="1">
      <c r="A1" s="36" t="s">
        <v>31</v>
      </c>
      <c r="B1" s="36"/>
      <c r="C1" s="36"/>
      <c r="D1" s="36"/>
      <c r="E1" s="36"/>
      <c r="F1" s="36"/>
      <c r="G1" s="36"/>
    </row>
    <row r="2" spans="1:8" ht="22.5" customHeight="1">
      <c r="A2" s="31"/>
      <c r="B2" s="31"/>
      <c r="G2" s="16" t="s">
        <v>10</v>
      </c>
    </row>
    <row r="3" spans="1:8" ht="54" customHeight="1">
      <c r="A3" s="17" t="s">
        <v>9</v>
      </c>
      <c r="B3" s="25" t="s">
        <v>53</v>
      </c>
      <c r="C3" s="17" t="s">
        <v>23</v>
      </c>
      <c r="D3" s="15" t="s">
        <v>25</v>
      </c>
      <c r="E3" s="15" t="s">
        <v>26</v>
      </c>
      <c r="F3" s="9" t="s">
        <v>27</v>
      </c>
      <c r="G3" s="9" t="s">
        <v>28</v>
      </c>
      <c r="H3" s="27" t="s">
        <v>54</v>
      </c>
    </row>
    <row r="4" spans="1:8" ht="45.75" customHeight="1">
      <c r="A4" s="32" t="s">
        <v>23</v>
      </c>
      <c r="B4" s="33"/>
      <c r="C4" s="9">
        <f>SUM(D4:H4)</f>
        <v>2412.1</v>
      </c>
      <c r="D4" s="15">
        <v>2000</v>
      </c>
      <c r="E4" s="9">
        <f>SUM(E5:E12)</f>
        <v>2.1</v>
      </c>
      <c r="F4" s="9">
        <f t="shared" ref="F4:H4" si="0">SUM(F5:F12)</f>
        <v>180</v>
      </c>
      <c r="G4" s="9">
        <f t="shared" si="0"/>
        <v>130</v>
      </c>
      <c r="H4" s="27">
        <f t="shared" si="0"/>
        <v>100</v>
      </c>
    </row>
    <row r="5" spans="1:8" ht="37.5" customHeight="1">
      <c r="A5" s="9">
        <v>1</v>
      </c>
      <c r="B5" s="9" t="s">
        <v>32</v>
      </c>
      <c r="C5" s="27">
        <f t="shared" ref="C5:C12" si="1">SUM(D5:H5)</f>
        <v>230</v>
      </c>
      <c r="D5" s="9"/>
      <c r="E5" s="9"/>
      <c r="F5" s="9">
        <v>100</v>
      </c>
      <c r="G5" s="9">
        <v>130</v>
      </c>
      <c r="H5" s="27"/>
    </row>
    <row r="6" spans="1:8" ht="33" customHeight="1">
      <c r="A6" s="7">
        <v>1</v>
      </c>
      <c r="B6" s="1" t="s">
        <v>0</v>
      </c>
      <c r="C6" s="27">
        <f t="shared" si="1"/>
        <v>2052.1</v>
      </c>
      <c r="D6" s="9">
        <v>2000</v>
      </c>
      <c r="E6" s="9">
        <v>2.1</v>
      </c>
      <c r="F6" s="9">
        <v>50</v>
      </c>
      <c r="G6" s="9"/>
      <c r="H6" s="27"/>
    </row>
    <row r="7" spans="1:8" ht="33" customHeight="1">
      <c r="A7" s="7">
        <v>2</v>
      </c>
      <c r="B7" s="1" t="s">
        <v>1</v>
      </c>
      <c r="C7" s="27">
        <f t="shared" si="1"/>
        <v>0</v>
      </c>
      <c r="D7" s="9"/>
      <c r="E7" s="9"/>
      <c r="F7" s="9"/>
      <c r="G7" s="9"/>
      <c r="H7" s="27"/>
    </row>
    <row r="8" spans="1:8" ht="33" customHeight="1">
      <c r="A8" s="7">
        <v>3</v>
      </c>
      <c r="B8" s="1" t="s">
        <v>2</v>
      </c>
      <c r="C8" s="27">
        <f t="shared" si="1"/>
        <v>0</v>
      </c>
      <c r="D8" s="9"/>
      <c r="E8" s="9"/>
      <c r="F8" s="9"/>
      <c r="G8" s="9"/>
      <c r="H8" s="27"/>
    </row>
    <row r="9" spans="1:8" ht="33" customHeight="1">
      <c r="A9" s="7">
        <v>4</v>
      </c>
      <c r="B9" s="1" t="s">
        <v>3</v>
      </c>
      <c r="C9" s="27">
        <f t="shared" si="1"/>
        <v>0</v>
      </c>
      <c r="D9" s="15"/>
      <c r="E9" s="9"/>
      <c r="F9" s="9"/>
      <c r="G9" s="9"/>
      <c r="H9" s="27"/>
    </row>
    <row r="10" spans="1:8" ht="32.25" customHeight="1">
      <c r="A10" s="7">
        <v>5</v>
      </c>
      <c r="B10" s="1" t="s">
        <v>4</v>
      </c>
      <c r="C10" s="27">
        <f t="shared" si="1"/>
        <v>0</v>
      </c>
      <c r="D10" s="15"/>
      <c r="E10" s="9"/>
      <c r="F10" s="9"/>
      <c r="G10" s="9"/>
      <c r="H10" s="27"/>
    </row>
    <row r="11" spans="1:8" ht="32.25" customHeight="1">
      <c r="A11" s="7">
        <v>6</v>
      </c>
      <c r="B11" s="1" t="s">
        <v>14</v>
      </c>
      <c r="C11" s="27">
        <f t="shared" si="1"/>
        <v>25</v>
      </c>
      <c r="D11" s="15"/>
      <c r="E11" s="9"/>
      <c r="F11" s="9"/>
      <c r="G11" s="9"/>
      <c r="H11" s="27">
        <v>25</v>
      </c>
    </row>
    <row r="12" spans="1:8" ht="32.25" customHeight="1">
      <c r="A12" s="7">
        <v>7</v>
      </c>
      <c r="B12" s="1" t="s">
        <v>30</v>
      </c>
      <c r="C12" s="27">
        <f t="shared" si="1"/>
        <v>105</v>
      </c>
      <c r="D12" s="9"/>
      <c r="E12" s="9"/>
      <c r="F12" s="9">
        <v>30</v>
      </c>
      <c r="G12" s="9"/>
      <c r="H12" s="27">
        <v>75</v>
      </c>
    </row>
    <row r="13" spans="1:8" ht="33" customHeight="1">
      <c r="A13" s="35" t="s">
        <v>8</v>
      </c>
      <c r="B13" s="35"/>
      <c r="C13" s="35"/>
      <c r="D13" s="32" t="s">
        <v>29</v>
      </c>
      <c r="E13" s="37"/>
      <c r="F13" s="33"/>
      <c r="G13" s="9" t="s">
        <v>21</v>
      </c>
      <c r="H13" s="27" t="s">
        <v>55</v>
      </c>
    </row>
    <row r="14" spans="1:8" ht="29.25" customHeight="1">
      <c r="A14" s="34"/>
      <c r="B14" s="34"/>
      <c r="C14" s="34"/>
      <c r="D14" s="34"/>
      <c r="E14" s="34"/>
    </row>
  </sheetData>
  <mergeCells count="6">
    <mergeCell ref="A2:B2"/>
    <mergeCell ref="A4:B4"/>
    <mergeCell ref="A14:E14"/>
    <mergeCell ref="A13:C13"/>
    <mergeCell ref="A1:G1"/>
    <mergeCell ref="D13:F13"/>
  </mergeCells>
  <phoneticPr fontId="1" type="noConversion"/>
  <printOptions horizontalCentered="1"/>
  <pageMargins left="0.15748031496062992" right="0.15748031496062992" top="0.31496062992125984" bottom="0.15748031496062992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1"/>
  <sheetViews>
    <sheetView zoomScale="90" zoomScaleNormal="90" workbookViewId="0">
      <selection activeCell="D9" sqref="D9:D10"/>
    </sheetView>
  </sheetViews>
  <sheetFormatPr defaultColWidth="9" defaultRowHeight="14.4"/>
  <cols>
    <col min="1" max="1" width="6.21875" customWidth="1"/>
    <col min="2" max="2" width="10.109375" customWidth="1"/>
    <col min="3" max="3" width="10.33203125" customWidth="1"/>
    <col min="4" max="4" width="30.21875" customWidth="1"/>
    <col min="5" max="5" width="21.33203125" customWidth="1"/>
    <col min="6" max="6" width="30.6640625" customWidth="1"/>
    <col min="7" max="8" width="9" customWidth="1"/>
  </cols>
  <sheetData>
    <row r="1" spans="1:6" ht="45" customHeight="1">
      <c r="A1" s="36" t="s">
        <v>46</v>
      </c>
      <c r="B1" s="36"/>
      <c r="C1" s="36"/>
      <c r="D1" s="36"/>
      <c r="E1" s="36"/>
      <c r="F1" s="36"/>
    </row>
    <row r="2" spans="1:6" ht="35.4" customHeight="1">
      <c r="F2" s="21" t="s">
        <v>7</v>
      </c>
    </row>
    <row r="3" spans="1:6" ht="35.4" customHeight="1">
      <c r="A3" s="23" t="s">
        <v>5</v>
      </c>
      <c r="B3" s="20" t="s">
        <v>22</v>
      </c>
      <c r="C3" s="20" t="s">
        <v>23</v>
      </c>
      <c r="D3" s="15" t="s">
        <v>33</v>
      </c>
      <c r="E3" s="15" t="s">
        <v>34</v>
      </c>
      <c r="F3" s="9" t="s">
        <v>35</v>
      </c>
    </row>
    <row r="4" spans="1:6" ht="39" customHeight="1">
      <c r="A4" s="39" t="s">
        <v>24</v>
      </c>
      <c r="B4" s="39"/>
      <c r="C4" s="10">
        <f t="shared" ref="C4:C10" si="0">SUM(D4:F4)</f>
        <v>190</v>
      </c>
      <c r="D4" s="11">
        <f>SUM(D5:D10)</f>
        <v>130</v>
      </c>
      <c r="E4" s="11">
        <f t="shared" ref="E4:F4" si="1">SUM(E5:E10)</f>
        <v>30</v>
      </c>
      <c r="F4" s="11">
        <f t="shared" si="1"/>
        <v>30</v>
      </c>
    </row>
    <row r="5" spans="1:6" ht="26.25" customHeight="1">
      <c r="A5" s="2">
        <v>1</v>
      </c>
      <c r="B5" s="6" t="s">
        <v>0</v>
      </c>
      <c r="C5" s="10">
        <f t="shared" si="0"/>
        <v>100</v>
      </c>
      <c r="D5" s="11">
        <v>70</v>
      </c>
      <c r="E5" s="11"/>
      <c r="F5" s="11">
        <v>30</v>
      </c>
    </row>
    <row r="6" spans="1:6" ht="26.25" customHeight="1">
      <c r="A6" s="2">
        <v>2</v>
      </c>
      <c r="B6" s="6" t="s">
        <v>1</v>
      </c>
      <c r="C6" s="10">
        <f t="shared" si="0"/>
        <v>0</v>
      </c>
      <c r="D6" s="11"/>
      <c r="E6" s="11"/>
      <c r="F6" s="11"/>
    </row>
    <row r="7" spans="1:6" ht="26.25" customHeight="1">
      <c r="A7" s="2">
        <v>3</v>
      </c>
      <c r="B7" s="6" t="s">
        <v>2</v>
      </c>
      <c r="C7" s="10">
        <f t="shared" si="0"/>
        <v>60</v>
      </c>
      <c r="D7" s="11">
        <v>60</v>
      </c>
      <c r="E7" s="11"/>
      <c r="F7" s="11"/>
    </row>
    <row r="8" spans="1:6" ht="25.5" customHeight="1">
      <c r="A8" s="2">
        <v>4</v>
      </c>
      <c r="B8" s="6" t="s">
        <v>3</v>
      </c>
      <c r="C8" s="10">
        <f t="shared" si="0"/>
        <v>30</v>
      </c>
      <c r="D8" s="11"/>
      <c r="E8" s="11">
        <v>30</v>
      </c>
      <c r="F8" s="11"/>
    </row>
    <row r="9" spans="1:6" ht="26.25" customHeight="1">
      <c r="A9" s="2">
        <v>5</v>
      </c>
      <c r="B9" s="6" t="s">
        <v>4</v>
      </c>
      <c r="C9" s="10">
        <f t="shared" si="0"/>
        <v>0</v>
      </c>
      <c r="D9" s="11"/>
      <c r="E9" s="11"/>
      <c r="F9" s="11"/>
    </row>
    <row r="10" spans="1:6" ht="26.25" customHeight="1">
      <c r="A10" s="2">
        <v>6</v>
      </c>
      <c r="B10" s="6" t="s">
        <v>14</v>
      </c>
      <c r="C10" s="10">
        <f t="shared" si="0"/>
        <v>0</v>
      </c>
      <c r="D10" s="11"/>
      <c r="E10" s="11"/>
      <c r="F10" s="11"/>
    </row>
    <row r="11" spans="1:6" ht="40.5" customHeight="1">
      <c r="A11" s="38" t="s">
        <v>8</v>
      </c>
      <c r="B11" s="38"/>
      <c r="C11" s="38"/>
      <c r="D11" s="20" t="s">
        <v>36</v>
      </c>
      <c r="E11" s="40" t="s">
        <v>37</v>
      </c>
      <c r="F11" s="41"/>
    </row>
  </sheetData>
  <mergeCells count="4">
    <mergeCell ref="A11:C11"/>
    <mergeCell ref="A4:B4"/>
    <mergeCell ref="A1:F1"/>
    <mergeCell ref="E11:F11"/>
  </mergeCells>
  <phoneticPr fontId="1" type="noConversion"/>
  <printOptions horizontalCentered="1"/>
  <pageMargins left="0.23622047244094491" right="0.15748031496062992" top="0.62992125984251968" bottom="0.15748031496062992" header="0.5511811023622047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2"/>
  <sheetViews>
    <sheetView zoomScale="80" zoomScaleNormal="80" workbookViewId="0">
      <selection activeCell="K11" sqref="K10:K11"/>
    </sheetView>
  </sheetViews>
  <sheetFormatPr defaultColWidth="9" defaultRowHeight="26.25" customHeight="1"/>
  <cols>
    <col min="1" max="1" width="3.88671875" style="8" customWidth="1"/>
    <col min="2" max="2" width="12.88671875" style="8" customWidth="1"/>
    <col min="3" max="5" width="31.44140625" style="8" customWidth="1"/>
    <col min="6" max="6" width="32" style="8" customWidth="1"/>
    <col min="7" max="16384" width="9" style="8"/>
  </cols>
  <sheetData>
    <row r="1" spans="1:8" ht="43.5" customHeight="1">
      <c r="A1" s="36" t="s">
        <v>47</v>
      </c>
      <c r="B1" s="36"/>
      <c r="C1" s="36"/>
      <c r="D1" s="36"/>
      <c r="E1" s="36"/>
      <c r="F1" s="36"/>
    </row>
    <row r="2" spans="1:8" ht="29.25" customHeight="1">
      <c r="A2" s="31"/>
      <c r="B2" s="31"/>
      <c r="F2" s="8" t="s">
        <v>41</v>
      </c>
    </row>
    <row r="3" spans="1:8" ht="49.95" customHeight="1">
      <c r="A3" s="18" t="s">
        <v>6</v>
      </c>
      <c r="B3" s="18" t="s">
        <v>22</v>
      </c>
      <c r="C3" s="15" t="s">
        <v>23</v>
      </c>
      <c r="D3" s="9" t="s">
        <v>38</v>
      </c>
      <c r="E3" s="9" t="s">
        <v>51</v>
      </c>
      <c r="F3" s="9" t="s">
        <v>45</v>
      </c>
      <c r="H3" s="24"/>
    </row>
    <row r="4" spans="1:8" ht="26.25" customHeight="1">
      <c r="A4" s="42" t="s">
        <v>23</v>
      </c>
      <c r="B4" s="42"/>
      <c r="C4" s="14">
        <f>D4+E4+F4</f>
        <v>798.69999999999993</v>
      </c>
      <c r="D4" s="9">
        <f>SUM(D5:D11)</f>
        <v>337</v>
      </c>
      <c r="E4" s="9">
        <f>SUM(E5:E11)</f>
        <v>27.7</v>
      </c>
      <c r="F4" s="9">
        <f>SUM(F5:F11)</f>
        <v>433.99999999999994</v>
      </c>
    </row>
    <row r="5" spans="1:8" ht="24.75" customHeight="1">
      <c r="A5" s="7">
        <v>1</v>
      </c>
      <c r="B5" s="9" t="s">
        <v>0</v>
      </c>
      <c r="C5" s="14">
        <f t="shared" ref="C5:C11" si="0">D5+E5+F5</f>
        <v>302</v>
      </c>
      <c r="D5" s="9">
        <v>50</v>
      </c>
      <c r="E5" s="9">
        <v>7.79</v>
      </c>
      <c r="F5" s="9">
        <v>244.21</v>
      </c>
    </row>
    <row r="6" spans="1:8" ht="24.75" customHeight="1">
      <c r="A6" s="15">
        <v>2</v>
      </c>
      <c r="B6" s="9" t="s">
        <v>1</v>
      </c>
      <c r="C6" s="14">
        <f t="shared" si="0"/>
        <v>226.57</v>
      </c>
      <c r="D6" s="9">
        <v>139</v>
      </c>
      <c r="E6" s="9">
        <v>8.66</v>
      </c>
      <c r="F6" s="9">
        <v>78.91</v>
      </c>
    </row>
    <row r="7" spans="1:8" ht="24.75" customHeight="1">
      <c r="A7" s="7">
        <v>3</v>
      </c>
      <c r="B7" s="9" t="s">
        <v>2</v>
      </c>
      <c r="C7" s="14">
        <f t="shared" si="0"/>
        <v>89.69</v>
      </c>
      <c r="D7" s="9"/>
      <c r="E7" s="9">
        <v>6.93</v>
      </c>
      <c r="F7" s="9">
        <v>82.76</v>
      </c>
    </row>
    <row r="8" spans="1:8" ht="24.75" customHeight="1">
      <c r="A8" s="15">
        <v>4</v>
      </c>
      <c r="B8" s="9" t="s">
        <v>3</v>
      </c>
      <c r="C8" s="14">
        <f t="shared" si="0"/>
        <v>13.799999999999999</v>
      </c>
      <c r="D8" s="9"/>
      <c r="E8" s="9">
        <v>0.86</v>
      </c>
      <c r="F8" s="9">
        <v>12.94</v>
      </c>
    </row>
    <row r="9" spans="1:8" ht="24.75" customHeight="1">
      <c r="A9" s="7">
        <v>5</v>
      </c>
      <c r="B9" s="9" t="s">
        <v>4</v>
      </c>
      <c r="C9" s="14">
        <f t="shared" si="0"/>
        <v>3.6399999999999997</v>
      </c>
      <c r="D9" s="9"/>
      <c r="E9" s="9">
        <v>0.86</v>
      </c>
      <c r="F9" s="9">
        <v>2.78</v>
      </c>
    </row>
    <row r="10" spans="1:8" ht="33" customHeight="1">
      <c r="A10" s="15">
        <v>6</v>
      </c>
      <c r="B10" s="9" t="s">
        <v>18</v>
      </c>
      <c r="C10" s="14">
        <f t="shared" si="0"/>
        <v>133</v>
      </c>
      <c r="D10" s="9">
        <v>118</v>
      </c>
      <c r="E10" s="9">
        <v>2.6</v>
      </c>
      <c r="F10" s="9">
        <v>12.4</v>
      </c>
    </row>
    <row r="11" spans="1:8" ht="33" customHeight="1">
      <c r="A11" s="7">
        <v>7</v>
      </c>
      <c r="B11" s="9" t="s">
        <v>39</v>
      </c>
      <c r="C11" s="14">
        <f t="shared" si="0"/>
        <v>30</v>
      </c>
      <c r="D11" s="9">
        <v>30</v>
      </c>
      <c r="E11" s="9"/>
      <c r="F11" s="9"/>
    </row>
    <row r="12" spans="1:8" ht="29.25" customHeight="1">
      <c r="A12" s="35" t="s">
        <v>19</v>
      </c>
      <c r="B12" s="35"/>
      <c r="C12" s="35"/>
      <c r="D12" s="9" t="s">
        <v>40</v>
      </c>
      <c r="E12" s="9" t="s">
        <v>52</v>
      </c>
      <c r="F12" s="9" t="s">
        <v>49</v>
      </c>
    </row>
  </sheetData>
  <mergeCells count="4">
    <mergeCell ref="A4:B4"/>
    <mergeCell ref="A12:C12"/>
    <mergeCell ref="A2:B2"/>
    <mergeCell ref="A1:F1"/>
  </mergeCells>
  <phoneticPr fontId="1" type="noConversion"/>
  <printOptions horizontalCentered="1"/>
  <pageMargins left="0.15748031496062992" right="0.15748031496062992" top="0.35433070866141736" bottom="0.15748031496062992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1"/>
  <sheetViews>
    <sheetView zoomScale="80" zoomScaleNormal="80" workbookViewId="0">
      <selection activeCell="C5" sqref="C5"/>
    </sheetView>
  </sheetViews>
  <sheetFormatPr defaultColWidth="9" defaultRowHeight="14.4"/>
  <cols>
    <col min="1" max="1" width="9.109375" style="8" customWidth="1"/>
    <col min="2" max="2" width="13.44140625" style="8" customWidth="1"/>
    <col min="3" max="4" width="39.33203125" style="8" customWidth="1"/>
    <col min="5" max="5" width="45" style="8" customWidth="1"/>
    <col min="6" max="16384" width="9" style="8"/>
  </cols>
  <sheetData>
    <row r="1" spans="1:5" ht="69.599999999999994" customHeight="1">
      <c r="A1" s="36" t="s">
        <v>48</v>
      </c>
      <c r="B1" s="36"/>
      <c r="C1" s="36"/>
      <c r="D1" s="36"/>
      <c r="E1" s="36"/>
    </row>
    <row r="2" spans="1:5" ht="22.5" customHeight="1">
      <c r="A2" s="31"/>
      <c r="B2" s="31"/>
      <c r="E2" s="22" t="s">
        <v>20</v>
      </c>
    </row>
    <row r="3" spans="1:5" ht="47.4" customHeight="1">
      <c r="A3" s="9" t="s">
        <v>9</v>
      </c>
      <c r="B3" s="9" t="s">
        <v>22</v>
      </c>
      <c r="C3" s="15" t="s">
        <v>23</v>
      </c>
      <c r="D3" s="9" t="s">
        <v>42</v>
      </c>
      <c r="E3" s="9" t="s">
        <v>43</v>
      </c>
    </row>
    <row r="4" spans="1:5" ht="45.75" customHeight="1">
      <c r="A4" s="32" t="s">
        <v>23</v>
      </c>
      <c r="B4" s="33"/>
      <c r="C4" s="9">
        <f>D4+E4</f>
        <v>510</v>
      </c>
      <c r="D4" s="9">
        <v>20</v>
      </c>
      <c r="E4" s="9">
        <f>SUM(E5:E10)</f>
        <v>490</v>
      </c>
    </row>
    <row r="5" spans="1:5" ht="33" customHeight="1">
      <c r="A5" s="7">
        <v>1</v>
      </c>
      <c r="B5" s="1" t="s">
        <v>0</v>
      </c>
      <c r="C5" s="9">
        <f t="shared" ref="C5:C7" si="0">D5+E5</f>
        <v>183.34</v>
      </c>
      <c r="D5" s="9">
        <v>20</v>
      </c>
      <c r="E5" s="1">
        <v>163.34</v>
      </c>
    </row>
    <row r="6" spans="1:5" ht="33" customHeight="1">
      <c r="A6" s="7">
        <v>2</v>
      </c>
      <c r="B6" s="1" t="s">
        <v>1</v>
      </c>
      <c r="C6" s="9">
        <f t="shared" si="0"/>
        <v>163.33000000000001</v>
      </c>
      <c r="D6" s="9"/>
      <c r="E6" s="1">
        <v>163.33000000000001</v>
      </c>
    </row>
    <row r="7" spans="1:5" ht="33" customHeight="1">
      <c r="A7" s="7">
        <v>3</v>
      </c>
      <c r="B7" s="1" t="s">
        <v>2</v>
      </c>
      <c r="C7" s="9">
        <f t="shared" si="0"/>
        <v>163.33000000000001</v>
      </c>
      <c r="D7" s="9"/>
      <c r="E7" s="1">
        <v>163.33000000000001</v>
      </c>
    </row>
    <row r="8" spans="1:5" ht="33" customHeight="1">
      <c r="A8" s="7">
        <v>4</v>
      </c>
      <c r="B8" s="1" t="s">
        <v>3</v>
      </c>
      <c r="C8" s="9">
        <v>0</v>
      </c>
      <c r="D8" s="9"/>
      <c r="E8" s="9"/>
    </row>
    <row r="9" spans="1:5" ht="32.25" customHeight="1">
      <c r="A9" s="7">
        <v>5</v>
      </c>
      <c r="B9" s="1" t="s">
        <v>4</v>
      </c>
      <c r="C9" s="27">
        <v>0</v>
      </c>
      <c r="D9" s="9"/>
      <c r="E9" s="9"/>
    </row>
    <row r="10" spans="1:5" ht="32.25" customHeight="1">
      <c r="A10" s="7">
        <v>6</v>
      </c>
      <c r="B10" s="1" t="s">
        <v>15</v>
      </c>
      <c r="C10" s="9">
        <v>0</v>
      </c>
      <c r="D10" s="9"/>
      <c r="E10" s="9"/>
    </row>
    <row r="11" spans="1:5" ht="33" customHeight="1">
      <c r="A11" s="35" t="s">
        <v>8</v>
      </c>
      <c r="B11" s="35"/>
      <c r="C11" s="35"/>
      <c r="D11" s="7" t="s">
        <v>37</v>
      </c>
      <c r="E11" s="9" t="s">
        <v>44</v>
      </c>
    </row>
  </sheetData>
  <mergeCells count="4">
    <mergeCell ref="A2:B2"/>
    <mergeCell ref="A11:C11"/>
    <mergeCell ref="A4:B4"/>
    <mergeCell ref="A1:E1"/>
  </mergeCells>
  <phoneticPr fontId="1" type="noConversion"/>
  <printOptions horizontalCentered="1"/>
  <pageMargins left="0.15748031496062992" right="0.15748031496062992" top="0.55118110236220474" bottom="0.15748031496062992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1</vt:i4>
      </vt:variant>
    </vt:vector>
  </HeadingPairs>
  <TitlesOfParts>
    <vt:vector size="7" baseType="lpstr">
      <vt:lpstr>汇总表</vt:lpstr>
      <vt:lpstr>现代农业发展专项</vt:lpstr>
      <vt:lpstr>科技创新与推广</vt:lpstr>
      <vt:lpstr>农业公共服务 </vt:lpstr>
      <vt:lpstr>农业生态保护与资源化利用 </vt:lpstr>
      <vt:lpstr>Sheet1</vt:lpstr>
      <vt:lpstr>科技创新与推广!Print_Titles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常州市农业农村局(填报)</dc:creator>
  <cp:lastModifiedBy>常州市农业农村局</cp:lastModifiedBy>
  <cp:lastPrinted>2024-08-02T06:35:37Z</cp:lastPrinted>
  <dcterms:created xsi:type="dcterms:W3CDTF">2020-04-29T03:10:58Z</dcterms:created>
  <dcterms:modified xsi:type="dcterms:W3CDTF">2024-08-06T01:20:22Z</dcterms:modified>
</cp:coreProperties>
</file>