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5" i="14"/>
  <c r="M5" s="1"/>
  <c r="C6"/>
  <c r="M6" s="1"/>
  <c r="C7"/>
  <c r="C8"/>
  <c r="C9"/>
  <c r="M9" s="1"/>
  <c r="C10"/>
  <c r="C4"/>
  <c r="M8"/>
  <c r="M7"/>
  <c r="L10"/>
  <c r="K10"/>
  <c r="M4"/>
  <c r="M10" l="1"/>
</calcChain>
</file>

<file path=xl/sharedStrings.xml><?xml version="1.0" encoding="utf-8"?>
<sst xmlns="http://schemas.openxmlformats.org/spreadsheetml/2006/main" count="20" uniqueCount="18">
  <si>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</si>
  <si>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</si>
  <si>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</si>
  <si>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</si>
  <si>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</si>
  <si>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</si>
  <si>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</si>
  <si>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</si>
  <si>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</si>
  <si>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项目名称</t>
    <phoneticPr fontId="4" type="noConversion"/>
  </si>
  <si>
    <t>分配因素2</t>
    <phoneticPr fontId="4" type="noConversion"/>
  </si>
  <si>
    <t>经开区</t>
    <phoneticPr fontId="4" type="noConversion"/>
  </si>
  <si>
    <t>小麦“一喷三防”</t>
    <phoneticPr fontId="4" type="noConversion"/>
  </si>
  <si>
    <t>2024年常州市国调队核定的小麦面积（万亩）</t>
    <phoneticPr fontId="4" type="noConversion"/>
  </si>
  <si>
    <t>中央粮油生产保障专项资金分配建议表</t>
    <phoneticPr fontId="4" type="noConversion"/>
  </si>
  <si>
    <t>辖  区</t>
    <phoneticPr fontId="4" type="noConversion"/>
  </si>
  <si>
    <t>合  计</t>
    <phoneticPr fontId="4" type="noConversion"/>
  </si>
  <si>
    <t>责任处室：种植业处</t>
    <phoneticPr fontId="4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</si>
</sst>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Times New Roman"/>
      <family val="1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workbookViewId="0">
      <selection activeCell="N17" sqref="N17:N18"/>
    </sheetView>
  </sheetViews>
  <sheetFormatPr defaultColWidth="9" defaultRowHeight="14.4"/>
  <cols>
    <col min="1" max="1" width="15" customWidth="1"/>
    <col min="2" max="2" width="37" customWidth="1"/>
    <col min="3" max="3" width="11.6640625" customWidth="1"/>
    <col min="4" max="4" width="10.6640625" customWidth="1"/>
    <col min="5" max="5" width="21.33203125" customWidth="1"/>
    <col min="6" max="6" width="12" customWidth="1"/>
    <col min="7" max="7" width="11.88671875" customWidth="1"/>
    <col min="8" max="8" width="13.77734375" customWidth="1"/>
    <col min="11" max="13" width="0" hidden="1" customWidth="1"/>
  </cols>
  <sheetData>
    <row r="1" spans="1:13" ht="42" customHeight="1">
      <c r="A1" s="8" t="s">
        <v>14</v>
      </c>
      <c r="B1" s="8"/>
      <c r="C1" s="8"/>
      <c r="D1" s="8"/>
      <c r="E1" s="8"/>
      <c r="F1" s="8"/>
      <c r="G1" s="8"/>
      <c r="H1" s="8"/>
    </row>
    <row r="2" spans="1:13" ht="42" customHeight="1">
      <c r="A2" s="9" t="s">
        <v>9</v>
      </c>
      <c r="B2" s="10" t="s">
        <v>12</v>
      </c>
      <c r="C2" s="3"/>
      <c r="D2" s="3"/>
      <c r="E2" s="3"/>
      <c r="F2" s="3"/>
      <c r="G2" s="3"/>
      <c r="H2" s="3" t="s">
        <v>0</v>
      </c>
    </row>
    <row r="3" spans="1:13" ht="49.95" customHeight="1">
      <c r="A3" s="5" t="s">
        <v>15</v>
      </c>
      <c r="B3" s="17" t="s">
        <v>13</v>
      </c>
      <c r="C3" s="13" t="s">
        <v>1</v>
      </c>
      <c r="D3" s="13" t="s">
        <v>2</v>
      </c>
      <c r="E3" s="13" t="s">
        <v>10</v>
      </c>
      <c r="F3" s="13" t="s">
        <v>1</v>
      </c>
      <c r="G3" s="13" t="s">
        <v>2</v>
      </c>
      <c r="H3" s="14" t="s">
        <v>3</v>
      </c>
    </row>
    <row r="4" spans="1:13" ht="42" customHeight="1">
      <c r="A4" s="11" t="s">
        <v>4</v>
      </c>
      <c r="B4" s="15">
        <v>14.13</v>
      </c>
      <c r="C4" s="7">
        <f>D4/141</f>
        <v>0.63390070921985808</v>
      </c>
      <c r="D4" s="15">
        <v>89.38</v>
      </c>
      <c r="E4" s="1"/>
      <c r="F4" s="1"/>
      <c r="G4" s="1"/>
      <c r="H4" s="15">
        <v>89.38</v>
      </c>
      <c r="K4" s="6">
        <v>21370</v>
      </c>
      <c r="L4" s="6">
        <v>18089</v>
      </c>
      <c r="M4">
        <f>C4*157.9</f>
        <v>100.09292198581559</v>
      </c>
    </row>
    <row r="5" spans="1:13" ht="42" customHeight="1">
      <c r="A5" s="11" t="s">
        <v>5</v>
      </c>
      <c r="B5" s="15">
        <v>2.8</v>
      </c>
      <c r="C5" s="7">
        <f t="shared" ref="C5:C10" si="0">D5/141</f>
        <v>0.12560283687943263</v>
      </c>
      <c r="D5" s="15">
        <v>17.71</v>
      </c>
      <c r="E5" s="1"/>
      <c r="F5" s="1"/>
      <c r="G5" s="1"/>
      <c r="H5" s="15">
        <v>17.71</v>
      </c>
      <c r="K5" s="6">
        <v>7083.9</v>
      </c>
      <c r="L5" s="6">
        <v>4825</v>
      </c>
      <c r="M5">
        <f t="shared" ref="M5:M10" si="1">C5*157.9</f>
        <v>19.832687943262414</v>
      </c>
    </row>
    <row r="6" spans="1:13" ht="42" customHeight="1">
      <c r="A6" s="11" t="s">
        <v>6</v>
      </c>
      <c r="B6" s="15">
        <v>4.0199999999999996</v>
      </c>
      <c r="C6" s="7">
        <f t="shared" si="0"/>
        <v>0.18035460992907801</v>
      </c>
      <c r="D6" s="15">
        <v>25.43</v>
      </c>
      <c r="E6" s="1"/>
      <c r="F6" s="1"/>
      <c r="G6" s="1"/>
      <c r="H6" s="15">
        <v>25.43</v>
      </c>
      <c r="K6" s="6">
        <v>11848</v>
      </c>
      <c r="L6" s="6">
        <v>8783</v>
      </c>
      <c r="M6">
        <f t="shared" si="1"/>
        <v>28.477992907801418</v>
      </c>
    </row>
    <row r="7" spans="1:13" ht="42" customHeight="1">
      <c r="A7" s="11" t="s">
        <v>7</v>
      </c>
      <c r="B7" s="15">
        <v>0.69</v>
      </c>
      <c r="C7" s="7">
        <f t="shared" si="0"/>
        <v>3.0921985815602838E-2</v>
      </c>
      <c r="D7" s="15">
        <v>4.3600000000000003</v>
      </c>
      <c r="E7" s="1"/>
      <c r="F7" s="1"/>
      <c r="G7" s="1"/>
      <c r="H7" s="15">
        <v>4.3600000000000003</v>
      </c>
      <c r="K7" s="6">
        <v>2800</v>
      </c>
      <c r="L7" s="6">
        <v>1634</v>
      </c>
      <c r="M7">
        <f t="shared" si="1"/>
        <v>4.8825815602836879</v>
      </c>
    </row>
    <row r="8" spans="1:13" ht="42" customHeight="1">
      <c r="A8" s="11" t="s">
        <v>8</v>
      </c>
      <c r="B8" s="15">
        <v>0.13</v>
      </c>
      <c r="C8" s="7">
        <f t="shared" si="0"/>
        <v>5.8156028368794325E-3</v>
      </c>
      <c r="D8" s="15">
        <v>0.82</v>
      </c>
      <c r="E8" s="1"/>
      <c r="F8" s="1"/>
      <c r="G8" s="1"/>
      <c r="H8" s="15">
        <v>0.82</v>
      </c>
      <c r="K8" s="6">
        <v>920</v>
      </c>
      <c r="L8" s="6">
        <v>210</v>
      </c>
      <c r="M8">
        <f t="shared" si="1"/>
        <v>0.91828368794326243</v>
      </c>
    </row>
    <row r="9" spans="1:13" ht="42" customHeight="1">
      <c r="A9" s="12" t="s">
        <v>11</v>
      </c>
      <c r="B9" s="15">
        <v>0.52</v>
      </c>
      <c r="C9" s="7">
        <f t="shared" si="0"/>
        <v>2.3404255319148935E-2</v>
      </c>
      <c r="D9" s="15">
        <v>3.3</v>
      </c>
      <c r="E9" s="2"/>
      <c r="F9" s="2"/>
      <c r="G9" s="2"/>
      <c r="H9" s="15">
        <v>3.3</v>
      </c>
      <c r="K9" s="6">
        <v>1543.94</v>
      </c>
      <c r="L9" s="6">
        <v>744.82</v>
      </c>
      <c r="M9">
        <f t="shared" si="1"/>
        <v>3.6955319148936172</v>
      </c>
    </row>
    <row r="10" spans="1:13" ht="42" customHeight="1">
      <c r="A10" s="12" t="s">
        <v>16</v>
      </c>
      <c r="B10" s="16">
        <v>22.29</v>
      </c>
      <c r="C10" s="7">
        <f t="shared" si="0"/>
        <v>1</v>
      </c>
      <c r="D10" s="15">
        <v>141</v>
      </c>
      <c r="E10" s="2"/>
      <c r="F10" s="2"/>
      <c r="G10" s="2"/>
      <c r="H10" s="15">
        <v>141</v>
      </c>
      <c r="K10" s="6">
        <f>SUM(K4:K9)</f>
        <v>45565.840000000004</v>
      </c>
      <c r="L10" s="6">
        <f>SUM(L4:L9)</f>
        <v>34285.82</v>
      </c>
      <c r="M10">
        <f t="shared" si="1"/>
        <v>157.9</v>
      </c>
    </row>
    <row r="11" spans="1:13" ht="29.1" customHeight="1">
      <c r="A11" s="18" t="s">
        <v>17</v>
      </c>
      <c r="B11" s="18"/>
      <c r="C11" s="18"/>
      <c r="D11" s="18"/>
      <c r="E11" s="18"/>
      <c r="F11" s="18"/>
      <c r="G11" s="18"/>
      <c r="H11" s="18"/>
    </row>
    <row r="12" spans="1:13" ht="15.6">
      <c r="B12" s="4"/>
    </row>
  </sheetData>
  <mergeCells count="2">
    <mergeCell ref="A1:H1"/>
    <mergeCell ref="A11:H11"/>
  </mergeCells>
  <phoneticPr fontId="4" type="noConversion"/>
  <printOptions horizontalCentered="1"/>
  <pageMargins left="0.3149606299212598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2025-02-17T06:39:03Z</cp:lastPrinted>
  <dcterms:created xsi:type="dcterms:W3CDTF">2019-05-15T08:41:00Z</dcterms:created>
  <dcterms:modified xsi:type="dcterms:W3CDTF">2025-02-17T06:39:10Z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