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M5" i="14"/>
  <c r="M6"/>
  <c r="M7"/>
  <c r="M8"/>
  <c r="M9"/>
  <c r="M10"/>
  <c r="M4"/>
  <c r="D10"/>
  <c r="C5"/>
  <c r="C6"/>
  <c r="C7"/>
  <c r="C8"/>
  <c r="C9"/>
  <c r="C10"/>
  <c r="C4"/>
  <c r="B5"/>
  <c r="B6"/>
  <c r="B7"/>
  <c r="B8"/>
  <c r="B9"/>
  <c r="B10"/>
  <c r="L10"/>
  <c r="K10"/>
  <c r="B4"/>
</calcChain>
</file>

<file path=xl/sharedStrings.xml><?xml version="1.0" encoding="utf-8"?>
<sst xmlns="http://schemas.openxmlformats.org/spreadsheetml/2006/main" count="20" uniqueCount="18">
  <si>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</si>
  <si>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</si>
  <si>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</si>
  <si>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</si>
  <si>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</si>
  <si>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</si>
  <si>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</si>
  <si>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</si>
  <si>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</si>
  <si>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4" type="noConversion"/>
  </si>
  <si>
    <t>分配因素2</t>
    <phoneticPr fontId="4" type="noConversion"/>
  </si>
  <si>
    <t>经开区</t>
    <phoneticPr fontId="4" type="noConversion"/>
  </si>
  <si>
    <t>中央粮油生产保障专项资金分配建议表</t>
    <phoneticPr fontId="4" type="noConversion"/>
  </si>
  <si>
    <t>扩种油菜</t>
    <phoneticPr fontId="4" type="noConversion"/>
  </si>
  <si>
    <t>辖  区</t>
    <phoneticPr fontId="4" type="noConversion"/>
  </si>
  <si>
    <t>合  计</t>
    <phoneticPr fontId="4" type="noConversion"/>
  </si>
  <si>
    <t>责任处室：种植业处</t>
    <phoneticPr fontId="4" type="noConversion"/>
  </si>
  <si>
    <t>2024年与2022年油菜种植面积                         统计数据的差值（亩）</t>
    <phoneticPr fontId="4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</si>
</sst>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topLeftCell="A4" workbookViewId="0">
      <selection activeCell="O5" sqref="O5"/>
    </sheetView>
  </sheetViews>
  <sheetFormatPr defaultColWidth="9" defaultRowHeight="14.4"/>
  <cols>
    <col min="1" max="1" width="15" customWidth="1"/>
    <col min="2" max="2" width="32.44140625" bestFit="1" customWidth="1"/>
    <col min="3" max="3" width="11.6640625" customWidth="1"/>
    <col min="4" max="4" width="16" customWidth="1"/>
    <col min="5" max="7" width="17.109375" customWidth="1"/>
    <col min="8" max="8" width="13.77734375" customWidth="1"/>
    <col min="11" max="13" width="0" hidden="1" customWidth="1"/>
  </cols>
  <sheetData>
    <row r="1" spans="1:13" ht="42" customHeight="1">
      <c r="A1" s="13" t="s">
        <v>12</v>
      </c>
      <c r="B1" s="13"/>
      <c r="C1" s="13"/>
      <c r="D1" s="13"/>
      <c r="E1" s="13"/>
      <c r="F1" s="13"/>
      <c r="G1" s="13"/>
      <c r="H1" s="13"/>
    </row>
    <row r="2" spans="1:13" ht="42" customHeight="1">
      <c r="A2" s="14" t="s">
        <v>9</v>
      </c>
      <c r="B2" s="12" t="s">
        <v>13</v>
      </c>
      <c r="C2" s="5"/>
      <c r="D2" s="5"/>
      <c r="E2" s="5"/>
      <c r="F2" s="5"/>
      <c r="G2" s="5"/>
      <c r="H2" s="5" t="s">
        <v>0</v>
      </c>
    </row>
    <row r="3" spans="1:13" ht="49.95" customHeight="1">
      <c r="A3" s="8" t="s">
        <v>14</v>
      </c>
      <c r="B3" s="16" t="s">
        <v>17</v>
      </c>
      <c r="C3" s="2" t="s">
        <v>1</v>
      </c>
      <c r="D3" s="2" t="s">
        <v>2</v>
      </c>
      <c r="E3" s="2" t="s">
        <v>10</v>
      </c>
      <c r="F3" s="2" t="s">
        <v>1</v>
      </c>
      <c r="G3" s="2" t="s">
        <v>2</v>
      </c>
      <c r="H3" s="4" t="s">
        <v>3</v>
      </c>
    </row>
    <row r="4" spans="1:13" ht="42" customHeight="1">
      <c r="A4" s="2" t="s">
        <v>4</v>
      </c>
      <c r="B4" s="7">
        <f>K4-L4</f>
        <v>3281</v>
      </c>
      <c r="C4" s="11">
        <f>B4/11280.02</f>
        <v>0.29086827860234288</v>
      </c>
      <c r="D4" s="9">
        <v>45.93</v>
      </c>
      <c r="E4" s="2"/>
      <c r="F4" s="2"/>
      <c r="G4" s="2"/>
      <c r="H4" s="9">
        <v>45.93</v>
      </c>
      <c r="K4" s="9">
        <v>21370</v>
      </c>
      <c r="L4" s="9">
        <v>18089</v>
      </c>
      <c r="M4">
        <f>C4*157.9</f>
        <v>45.928101191309942</v>
      </c>
    </row>
    <row r="5" spans="1:13" ht="42" customHeight="1">
      <c r="A5" s="2" t="s">
        <v>5</v>
      </c>
      <c r="B5" s="7">
        <f t="shared" ref="B5:B10" si="0">K5-L5</f>
        <v>2258.8999999999996</v>
      </c>
      <c r="C5" s="11">
        <f t="shared" ref="C5:C10" si="1">B5/11280.02</f>
        <v>0.20025673713344475</v>
      </c>
      <c r="D5" s="9">
        <v>31.62</v>
      </c>
      <c r="E5" s="2"/>
      <c r="F5" s="2"/>
      <c r="G5" s="2"/>
      <c r="H5" s="9">
        <v>31.62</v>
      </c>
      <c r="K5" s="9">
        <v>7083.9</v>
      </c>
      <c r="L5" s="9">
        <v>4825</v>
      </c>
      <c r="M5">
        <f t="shared" ref="M5:M10" si="2">C5*157.9</f>
        <v>31.620538793370926</v>
      </c>
    </row>
    <row r="6" spans="1:13" ht="42" customHeight="1">
      <c r="A6" s="2" t="s">
        <v>6</v>
      </c>
      <c r="B6" s="7">
        <f t="shared" si="0"/>
        <v>3065</v>
      </c>
      <c r="C6" s="11">
        <f t="shared" si="1"/>
        <v>0.27171937638408439</v>
      </c>
      <c r="D6" s="9">
        <v>42.9</v>
      </c>
      <c r="E6" s="2"/>
      <c r="F6" s="2"/>
      <c r="G6" s="2"/>
      <c r="H6" s="9">
        <v>42.9</v>
      </c>
      <c r="K6" s="9">
        <v>11848</v>
      </c>
      <c r="L6" s="9">
        <v>8783</v>
      </c>
      <c r="M6">
        <f t="shared" si="2"/>
        <v>42.904489531046927</v>
      </c>
    </row>
    <row r="7" spans="1:13" ht="42" customHeight="1">
      <c r="A7" s="2" t="s">
        <v>7</v>
      </c>
      <c r="B7" s="7">
        <f t="shared" si="0"/>
        <v>1166</v>
      </c>
      <c r="C7" s="11">
        <f t="shared" si="1"/>
        <v>0.10336861104856197</v>
      </c>
      <c r="D7" s="9">
        <v>16.32</v>
      </c>
      <c r="E7" s="2"/>
      <c r="F7" s="2"/>
      <c r="G7" s="2"/>
      <c r="H7" s="9">
        <v>16.32</v>
      </c>
      <c r="K7" s="9">
        <v>2800</v>
      </c>
      <c r="L7" s="9">
        <v>1634</v>
      </c>
      <c r="M7">
        <f t="shared" si="2"/>
        <v>16.321903684567935</v>
      </c>
    </row>
    <row r="8" spans="1:13" ht="42" customHeight="1">
      <c r="A8" s="2" t="s">
        <v>8</v>
      </c>
      <c r="B8" s="7">
        <f t="shared" si="0"/>
        <v>710</v>
      </c>
      <c r="C8" s="11">
        <f t="shared" si="1"/>
        <v>6.2943150810016293E-2</v>
      </c>
      <c r="D8" s="9">
        <v>9.94</v>
      </c>
      <c r="E8" s="2"/>
      <c r="F8" s="2"/>
      <c r="G8" s="2"/>
      <c r="H8" s="9">
        <v>9.94</v>
      </c>
      <c r="K8" s="9">
        <v>920</v>
      </c>
      <c r="L8" s="9">
        <v>210</v>
      </c>
      <c r="M8">
        <f t="shared" si="2"/>
        <v>9.9387235129015732</v>
      </c>
    </row>
    <row r="9" spans="1:13" ht="42" customHeight="1">
      <c r="A9" s="1" t="s">
        <v>11</v>
      </c>
      <c r="B9" s="7">
        <f t="shared" si="0"/>
        <v>799.12</v>
      </c>
      <c r="C9" s="11">
        <f t="shared" si="1"/>
        <v>7.0843846021549611E-2</v>
      </c>
      <c r="D9" s="9">
        <v>11.19</v>
      </c>
      <c r="E9" s="3"/>
      <c r="F9" s="3"/>
      <c r="G9" s="3"/>
      <c r="H9" s="9">
        <v>11.19</v>
      </c>
      <c r="K9" s="9">
        <v>1543.94</v>
      </c>
      <c r="L9" s="9">
        <v>744.82</v>
      </c>
      <c r="M9">
        <f t="shared" si="2"/>
        <v>11.186243286802684</v>
      </c>
    </row>
    <row r="10" spans="1:13" ht="42" customHeight="1">
      <c r="A10" s="1" t="s">
        <v>15</v>
      </c>
      <c r="B10" s="7">
        <f t="shared" si="0"/>
        <v>11280.020000000004</v>
      </c>
      <c r="C10" s="11">
        <f t="shared" si="1"/>
        <v>1.0000000000000002</v>
      </c>
      <c r="D10" s="9">
        <f t="shared" ref="D10" si="3">C10*157.9</f>
        <v>157.90000000000003</v>
      </c>
      <c r="E10" s="3"/>
      <c r="F10" s="3"/>
      <c r="G10" s="3"/>
      <c r="H10" s="10">
        <v>157.90000000000003</v>
      </c>
      <c r="K10" s="9">
        <f>SUM(K4:K9)</f>
        <v>45565.840000000004</v>
      </c>
      <c r="L10" s="9">
        <f>SUM(L4:L9)</f>
        <v>34285.82</v>
      </c>
      <c r="M10">
        <f t="shared" si="2"/>
        <v>157.90000000000003</v>
      </c>
    </row>
    <row r="11" spans="1:13" ht="29.1" customHeight="1">
      <c r="A11" s="15" t="s">
        <v>16</v>
      </c>
      <c r="B11" s="15"/>
      <c r="C11" s="15"/>
      <c r="D11" s="15"/>
      <c r="E11" s="15"/>
      <c r="F11" s="15"/>
      <c r="G11" s="15"/>
      <c r="H11" s="15"/>
    </row>
    <row r="12" spans="1:13" ht="15.6">
      <c r="B12" s="6"/>
    </row>
  </sheetData>
  <mergeCells count="2">
    <mergeCell ref="A1:H1"/>
    <mergeCell ref="A11:H11"/>
  </mergeCells>
  <phoneticPr fontId="4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2025-02-17T06:28:30Z</cp:lastPrinted>
  <dcterms:created xsi:type="dcterms:W3CDTF">2019-05-15T08:41:00Z</dcterms:created>
  <dcterms:modified xsi:type="dcterms:W3CDTF">2025-02-17T06:28:31Z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