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8348" windowHeight="6876"/>
  </bookViews>
  <sheets>
    <sheet name="资金分配建议表" sheetId="1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4"/>
  <c r="F7"/>
  <c r="F6"/>
  <c r="F5"/>
  <c r="F4"/>
  <c r="C10"/>
  <c r="D10"/>
  <c r="C8"/>
  <c r="C4"/>
  <c r="H10"/>
  <c r="C6" s="1"/>
  <c r="H9"/>
  <c r="H8"/>
  <c r="H7"/>
  <c r="H6"/>
  <c r="H5"/>
  <c r="H4"/>
  <c r="C5" l="1"/>
  <c r="C7"/>
</calcChain>
</file>

<file path=xl/sharedStrings.xml><?xml version="1.0" encoding="utf-8"?>
<sst xmlns="http://schemas.openxmlformats.org/spreadsheetml/2006/main" count="29" uniqueCount="27">
  <si>
    <t>项目名称</t>
  </si>
  <si>
    <t>强制免疫、养殖环节无害化处理</t>
  </si>
  <si>
    <t>单位：万元</t>
  </si>
  <si>
    <t>分配因素1
（2024年度畜禽饲养量）</t>
  </si>
  <si>
    <t>占比%</t>
  </si>
  <si>
    <t>金额</t>
  </si>
  <si>
    <t>合计</t>
  </si>
  <si>
    <t>金坛区</t>
  </si>
  <si>
    <t>家畜6万头、家禽2600万只</t>
  </si>
  <si>
    <t>武进区</t>
  </si>
  <si>
    <t>新北区</t>
  </si>
  <si>
    <r>
      <t>家畜</t>
    </r>
    <r>
      <rPr>
        <sz val="12"/>
        <color theme="1"/>
        <rFont val="Times New Roman"/>
        <family val="1"/>
      </rPr>
      <t>8.5</t>
    </r>
    <r>
      <rPr>
        <sz val="12"/>
        <color theme="1"/>
        <rFont val="宋体"/>
        <charset val="134"/>
      </rPr>
      <t>万头、蛋鸡</t>
    </r>
    <r>
      <rPr>
        <sz val="12"/>
        <color theme="1"/>
        <rFont val="Times New Roman"/>
        <family val="1"/>
      </rPr>
      <t>36</t>
    </r>
    <r>
      <rPr>
        <sz val="12"/>
        <color theme="1"/>
        <rFont val="宋体"/>
        <charset val="134"/>
      </rPr>
      <t>万只</t>
    </r>
  </si>
  <si>
    <t>天宁区</t>
  </si>
  <si>
    <r>
      <t>家畜2.5万头、蛋鸡</t>
    </r>
    <r>
      <rPr>
        <sz val="12"/>
        <color theme="1"/>
        <rFont val="Times New Roman"/>
        <family val="1"/>
      </rPr>
      <t>22</t>
    </r>
    <r>
      <rPr>
        <sz val="12"/>
        <color theme="1"/>
        <rFont val="宋体"/>
        <charset val="134"/>
      </rPr>
      <t>万只</t>
    </r>
  </si>
  <si>
    <t>经开区</t>
  </si>
  <si>
    <r>
      <t>家畜</t>
    </r>
    <r>
      <rPr>
        <sz val="12"/>
        <color theme="1"/>
        <rFont val="Times New Roman"/>
        <family val="1"/>
      </rPr>
      <t>6</t>
    </r>
    <r>
      <rPr>
        <sz val="12"/>
        <color theme="1"/>
        <rFont val="宋体"/>
        <charset val="134"/>
      </rPr>
      <t>万头、蛋鹅</t>
    </r>
    <r>
      <rPr>
        <sz val="12"/>
        <color theme="1"/>
        <rFont val="Times New Roman"/>
        <family val="1"/>
      </rPr>
      <t>2.5</t>
    </r>
    <r>
      <rPr>
        <sz val="12"/>
        <color theme="1"/>
        <rFont val="宋体"/>
        <charset val="134"/>
      </rPr>
      <t>万只</t>
    </r>
  </si>
  <si>
    <t>/</t>
  </si>
  <si>
    <t>市本级</t>
  </si>
  <si>
    <t>责任处室：畜牧兽医处</t>
    <phoneticPr fontId="7" type="noConversion"/>
  </si>
  <si>
    <r>
      <t>测算标准：强制免疫疫苗各畜种标准按照常农发〔2</t>
    </r>
    <r>
      <rPr>
        <sz val="12"/>
        <color theme="1"/>
        <rFont val="宋体"/>
        <family val="3"/>
        <charset val="134"/>
        <scheme val="minor"/>
      </rPr>
      <t>024</t>
    </r>
    <r>
      <rPr>
        <sz val="12"/>
        <color theme="1"/>
        <rFont val="宋体"/>
        <charset val="134"/>
        <scheme val="minor"/>
      </rPr>
      <t>〕149号文件执行和中央财政20%比例测算，养殖环节病死猪无害化处理补贴按中央资金每头40元测算。</t>
    </r>
    <phoneticPr fontId="7" type="noConversion"/>
  </si>
  <si>
    <t>中央农业防灾减灾和水利救灾（动物防疫方向）专项资金分配建议表</t>
    <phoneticPr fontId="7" type="noConversion"/>
  </si>
  <si>
    <r>
      <t xml:space="preserve">辖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charset val="134"/>
        <scheme val="minor"/>
      </rPr>
      <t>区</t>
    </r>
    <phoneticPr fontId="7" type="noConversion"/>
  </si>
  <si>
    <r>
      <t xml:space="preserve">合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charset val="134"/>
        <scheme val="minor"/>
      </rPr>
      <t>计</t>
    </r>
    <phoneticPr fontId="7" type="noConversion"/>
  </si>
  <si>
    <t>家畜8万头、家禽400万只</t>
    <phoneticPr fontId="7" type="noConversion"/>
  </si>
  <si>
    <r>
      <t>家畜</t>
    </r>
    <r>
      <rPr>
        <sz val="12"/>
        <color theme="1"/>
        <rFont val="Times New Roman"/>
        <family val="1"/>
      </rPr>
      <t>31</t>
    </r>
    <r>
      <rPr>
        <sz val="12"/>
        <color theme="1"/>
        <rFont val="宋体"/>
        <charset val="134"/>
      </rPr>
      <t>万头、蛋鹅</t>
    </r>
    <r>
      <rPr>
        <sz val="12"/>
        <color theme="1"/>
        <rFont val="Times New Roman"/>
        <family val="1"/>
      </rPr>
      <t>2.5</t>
    </r>
    <r>
      <rPr>
        <sz val="12"/>
        <color theme="1"/>
        <rFont val="宋体"/>
        <charset val="134"/>
      </rPr>
      <t>万只、家禽</t>
    </r>
    <r>
      <rPr>
        <sz val="12"/>
        <color theme="1"/>
        <rFont val="Times New Roman"/>
        <family val="1"/>
      </rPr>
      <t>3000</t>
    </r>
    <r>
      <rPr>
        <sz val="12"/>
        <color theme="1"/>
        <rFont val="宋体"/>
        <family val="3"/>
        <charset val="134"/>
      </rPr>
      <t>万只、蛋鸡</t>
    </r>
    <r>
      <rPr>
        <sz val="12"/>
        <color theme="1"/>
        <rFont val="Times New Roman"/>
        <family val="1"/>
      </rPr>
      <t>58</t>
    </r>
    <r>
      <rPr>
        <sz val="12"/>
        <color theme="1"/>
        <rFont val="宋体"/>
        <family val="3"/>
        <charset val="134"/>
      </rPr>
      <t>万只</t>
    </r>
    <phoneticPr fontId="7" type="noConversion"/>
  </si>
  <si>
    <t>分配因素2
（2024年度养殖环节病死猪无害化处理量、头）</t>
    <phoneticPr fontId="7" type="noConversion"/>
  </si>
  <si>
    <t>无害化处理量4998头</t>
    <phoneticPr fontId="7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</si>
</sst>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4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9" fontId="2" fillId="0" borderId="0" xfId="4" applyFont="1" applyFill="1" applyAlignment="1">
      <alignment horizontal="center" vertical="center" wrapText="1"/>
    </xf>
    <xf numFmtId="9" fontId="2" fillId="0" borderId="2" xfId="4" applyFont="1" applyFill="1" applyBorder="1" applyAlignment="1">
      <alignment horizontal="center" vertical="center" wrapText="1"/>
    </xf>
    <xf numFmtId="9" fontId="0" fillId="0" borderId="0" xfId="4" applyFont="1" applyAlignment="1">
      <alignment vertical="center" wrapText="1"/>
    </xf>
    <xf numFmtId="10" fontId="2" fillId="0" borderId="2" xfId="4" applyNumberFormat="1" applyFont="1" applyFill="1" applyBorder="1" applyAlignment="1">
      <alignment horizontal="center" vertical="center" wrapText="1"/>
    </xf>
    <xf numFmtId="10" fontId="2" fillId="0" borderId="2" xfId="4" applyNumberFormat="1" applyFont="1" applyFill="1" applyBorder="1" applyAlignment="1">
      <alignment vertical="center" wrapText="1"/>
    </xf>
  </cellXfs>
  <cellStyles count="5">
    <cellStyle name="百分比" xfId="4" builtinId="5"/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H7" sqref="H7"/>
    </sheetView>
  </sheetViews>
  <sheetFormatPr defaultColWidth="9" defaultRowHeight="14.4"/>
  <cols>
    <col min="1" max="1" width="15" customWidth="1"/>
    <col min="2" max="2" width="35.77734375" customWidth="1"/>
    <col min="3" max="3" width="11.6640625" style="24" customWidth="1"/>
    <col min="4" max="4" width="10.6640625" customWidth="1"/>
    <col min="5" max="5" width="28" customWidth="1"/>
    <col min="6" max="6" width="12" style="29" customWidth="1"/>
    <col min="7" max="7" width="11.88671875" customWidth="1"/>
    <col min="8" max="8" width="13.77734375" customWidth="1"/>
  </cols>
  <sheetData>
    <row r="1" spans="1:8" ht="42" customHeight="1">
      <c r="A1" s="16" t="s">
        <v>20</v>
      </c>
      <c r="B1" s="16"/>
      <c r="C1" s="16"/>
      <c r="D1" s="16"/>
      <c r="E1" s="16"/>
      <c r="F1" s="16"/>
      <c r="G1" s="16"/>
      <c r="H1" s="16"/>
    </row>
    <row r="2" spans="1:8" ht="42" customHeight="1">
      <c r="A2" s="17" t="s">
        <v>0</v>
      </c>
      <c r="B2" s="1" t="s">
        <v>1</v>
      </c>
      <c r="C2" s="22"/>
      <c r="D2" s="2"/>
      <c r="E2" s="2"/>
      <c r="F2" s="27"/>
      <c r="G2" s="2"/>
      <c r="H2" s="2" t="s">
        <v>2</v>
      </c>
    </row>
    <row r="3" spans="1:8" ht="67.8" customHeight="1">
      <c r="A3" s="18" t="s">
        <v>21</v>
      </c>
      <c r="B3" s="3" t="s">
        <v>3</v>
      </c>
      <c r="C3" s="23" t="s">
        <v>4</v>
      </c>
      <c r="D3" s="4" t="s">
        <v>5</v>
      </c>
      <c r="E3" s="25" t="s">
        <v>25</v>
      </c>
      <c r="F3" s="28" t="s">
        <v>4</v>
      </c>
      <c r="G3" s="4" t="s">
        <v>5</v>
      </c>
      <c r="H3" s="5" t="s">
        <v>6</v>
      </c>
    </row>
    <row r="4" spans="1:8" ht="36" customHeight="1">
      <c r="A4" s="4" t="s">
        <v>7</v>
      </c>
      <c r="B4" s="6" t="s">
        <v>8</v>
      </c>
      <c r="C4" s="23">
        <f>D4/H10</f>
        <v>0.4408783783783784</v>
      </c>
      <c r="D4" s="4">
        <v>52.2</v>
      </c>
      <c r="E4" s="4">
        <v>2937</v>
      </c>
      <c r="F4" s="30">
        <f>G4/H10</f>
        <v>9.9239864864864857E-2</v>
      </c>
      <c r="G4" s="4">
        <v>11.75</v>
      </c>
      <c r="H4" s="5">
        <f>D4+G4</f>
        <v>63.95</v>
      </c>
    </row>
    <row r="5" spans="1:8" ht="32.25" customHeight="1">
      <c r="A5" s="4" t="s">
        <v>9</v>
      </c>
      <c r="B5" s="21" t="s">
        <v>23</v>
      </c>
      <c r="C5" s="23">
        <f>D5/H10</f>
        <v>0.21114864864864863</v>
      </c>
      <c r="D5" s="4">
        <v>25</v>
      </c>
      <c r="E5" s="4">
        <v>847</v>
      </c>
      <c r="F5" s="30">
        <f>G5/H10</f>
        <v>2.8631756756756756E-2</v>
      </c>
      <c r="G5" s="4">
        <v>3.39</v>
      </c>
      <c r="H5" s="5">
        <f t="shared" ref="H5:H10" si="0">D5+G5</f>
        <v>28.39</v>
      </c>
    </row>
    <row r="6" spans="1:8" ht="29.25" customHeight="1">
      <c r="A6" s="4" t="s">
        <v>10</v>
      </c>
      <c r="B6" s="7" t="s">
        <v>11</v>
      </c>
      <c r="C6" s="8">
        <f>D6/H10</f>
        <v>0.10135135135135134</v>
      </c>
      <c r="D6" s="9">
        <v>12</v>
      </c>
      <c r="E6" s="4">
        <v>410</v>
      </c>
      <c r="F6" s="30">
        <f>G6/H10</f>
        <v>1.385135135135135E-2</v>
      </c>
      <c r="G6" s="4">
        <v>1.64</v>
      </c>
      <c r="H6" s="5">
        <f t="shared" si="0"/>
        <v>13.64</v>
      </c>
    </row>
    <row r="7" spans="1:8" ht="28.5" customHeight="1">
      <c r="A7" s="4" t="s">
        <v>12</v>
      </c>
      <c r="B7" s="7" t="s">
        <v>13</v>
      </c>
      <c r="C7" s="8">
        <f>D7/H10</f>
        <v>4.2229729729729729E-2</v>
      </c>
      <c r="D7" s="9">
        <v>5</v>
      </c>
      <c r="E7" s="4">
        <v>804</v>
      </c>
      <c r="F7" s="30">
        <f>G7/H10</f>
        <v>2.0439189189189189E-2</v>
      </c>
      <c r="G7" s="4">
        <v>2.42</v>
      </c>
      <c r="H7" s="5">
        <f t="shared" si="0"/>
        <v>7.42</v>
      </c>
    </row>
    <row r="8" spans="1:8" ht="27" customHeight="1">
      <c r="A8" s="4" t="s">
        <v>14</v>
      </c>
      <c r="B8" s="7" t="s">
        <v>15</v>
      </c>
      <c r="C8" s="8">
        <f>D8/H10</f>
        <v>4.2229729729729729E-2</v>
      </c>
      <c r="D8" s="9">
        <v>5</v>
      </c>
      <c r="E8" s="4" t="s">
        <v>16</v>
      </c>
      <c r="F8" s="30"/>
      <c r="G8" s="4"/>
      <c r="H8" s="5">
        <f t="shared" si="0"/>
        <v>5</v>
      </c>
    </row>
    <row r="9" spans="1:8" ht="36.9" customHeight="1">
      <c r="A9" s="10" t="s">
        <v>17</v>
      </c>
      <c r="B9" s="11"/>
      <c r="C9" s="8"/>
      <c r="D9" s="9"/>
      <c r="E9" s="12"/>
      <c r="F9" s="31"/>
      <c r="G9" s="12"/>
      <c r="H9" s="5">
        <f t="shared" si="0"/>
        <v>0</v>
      </c>
    </row>
    <row r="10" spans="1:8" ht="36.9" customHeight="1">
      <c r="A10" s="19" t="s">
        <v>22</v>
      </c>
      <c r="B10" s="20" t="s">
        <v>24</v>
      </c>
      <c r="C10" s="8">
        <f>D10/H10</f>
        <v>0.83783783783783783</v>
      </c>
      <c r="D10" s="9">
        <f>SUM(D4:D9)</f>
        <v>99.2</v>
      </c>
      <c r="E10" s="26" t="s">
        <v>26</v>
      </c>
      <c r="F10" s="30">
        <f>G10/H10</f>
        <v>0.16216216216216214</v>
      </c>
      <c r="G10" s="4">
        <v>19.2</v>
      </c>
      <c r="H10" s="5">
        <f t="shared" si="0"/>
        <v>118.4</v>
      </c>
    </row>
    <row r="11" spans="1:8" ht="43.8" customHeight="1">
      <c r="A11" s="15" t="s">
        <v>19</v>
      </c>
      <c r="B11" s="14"/>
      <c r="C11" s="14"/>
      <c r="D11" s="14"/>
      <c r="E11" s="14"/>
      <c r="F11" s="14"/>
      <c r="G11" s="14"/>
      <c r="H11" s="14"/>
    </row>
    <row r="12" spans="1:8" ht="36.6" customHeight="1">
      <c r="A12" s="13" t="s">
        <v>18</v>
      </c>
      <c r="B12" s="13"/>
      <c r="C12" s="13"/>
      <c r="D12" s="13"/>
      <c r="E12" s="13"/>
      <c r="F12" s="13"/>
      <c r="G12" s="13"/>
      <c r="H12" s="13"/>
    </row>
  </sheetData>
  <mergeCells count="3">
    <mergeCell ref="A12:H12"/>
    <mergeCell ref="A11:H11"/>
    <mergeCell ref="A1:H1"/>
  </mergeCells>
  <phoneticPr fontId="7" type="noConversion"/>
  <printOptions horizontalCentered="1"/>
  <pageMargins left="0.31496062992125984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2025-02-17T06:19:05Z</cp:lastPrinted>
  <dcterms:created xsi:type="dcterms:W3CDTF">2019-05-15T08:41:00Z</dcterms:created>
  <dcterms:modified xsi:type="dcterms:W3CDTF">2025-02-17T06:19:09Z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D535C3B18F32455DB31BB38ADD6C8884_13</vt:lpwstr>
  </property>
</Properties>
</file>